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iscanj\OneDrive - Konecranes Plc\Documents\OPTIMUM\SVN\04_Work-Packages\WP7\Deliverables\D7.1\"/>
    </mc:Choice>
  </mc:AlternateContent>
  <xr:revisionPtr revIDLastSave="13" documentId="8_{BF5BFD87-F96B-43B6-AFAB-8C7C7AD09655}" xr6:coauthVersionLast="44" xr6:coauthVersionMax="45" xr10:uidLastSave="{CD4F05A9-85B8-4DB8-808B-B993C3459518}"/>
  <workbookProtection workbookAlgorithmName="SHA-512" workbookHashValue="ZF4BlMsoLR0hUxjwxBt4iCrc05vPpsbSfFxLIsCs+VeTEHOP/7y98wxxAp1Pg83urZgcjfGLnZxZwrR6CRNnpw==" workbookSaltValue="dA0ES3Fyt/QX8hR7p/wg9A==" workbookSpinCount="100000" lockStructure="1"/>
  <bookViews>
    <workbookView xWindow="-120" yWindow="-120" windowWidth="20730" windowHeight="11160" tabRatio="836" xr2:uid="{00000000-000D-0000-FFFF-FFFF00000000}"/>
  </bookViews>
  <sheets>
    <sheet name="Dissemination" sheetId="2" r:id="rId1"/>
    <sheet name="Fast exploitation" sheetId="7" r:id="rId2"/>
    <sheet name="Exploitation perspectives" sheetId="1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1" i="7" l="1"/>
  <c r="I31" i="7"/>
  <c r="C6" i="2" l="1"/>
  <c r="C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tc={2567E05A-E9DB-4D3C-897B-7A63B26B9E6E}</author>
    <author>tc={6DE92338-17C8-407F-A932-2BD09750AFC6}</author>
  </authors>
  <commentList>
    <comment ref="A4" authorId="0" shapeId="0" xr:uid="{2567E05A-E9DB-4D3C-897B-7A63B26B9E6E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Auch hier sind die Daten geändert. Bitte beachten. Danke!</t>
      </text>
    </comment>
    <comment ref="A25" authorId="1" shapeId="0" xr:uid="{6DE92338-17C8-407F-A932-2BD09750AFC6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Bitte die beiden Zeilen entfernen</t>
      </text>
    </comment>
  </commentList>
</comments>
</file>

<file path=xl/sharedStrings.xml><?xml version="1.0" encoding="utf-8"?>
<sst xmlns="http://schemas.openxmlformats.org/spreadsheetml/2006/main" count="405" uniqueCount="177">
  <si>
    <t>Title</t>
  </si>
  <si>
    <t>Type</t>
  </si>
  <si>
    <t>Name of Conference / Workshop / Event</t>
  </si>
  <si>
    <t>Place/Country</t>
  </si>
  <si>
    <t>Date</t>
  </si>
  <si>
    <t>Published in</t>
  </si>
  <si>
    <t>Status</t>
  </si>
  <si>
    <t>Link</t>
  </si>
  <si>
    <t>Author(s)</t>
  </si>
  <si>
    <t>Reported Semester</t>
  </si>
  <si>
    <t>Organisation (e.g. Company XYZ)</t>
  </si>
  <si>
    <t>Current status</t>
  </si>
  <si>
    <t>Projects results being exploited</t>
  </si>
  <si>
    <t>Short description of:</t>
  </si>
  <si>
    <t>theses results are going to be exploited</t>
  </si>
  <si>
    <t>how</t>
  </si>
  <si>
    <t>where</t>
  </si>
  <si>
    <t>when</t>
  </si>
  <si>
    <t>theses results have been or are being exploited</t>
  </si>
  <si>
    <t>Publication Date</t>
  </si>
  <si>
    <t>2018 IEEE Industrial Cyber-Physical Systems (ICPS)</t>
  </si>
  <si>
    <t>F. Holzke, P. Danielis, F. Golatowski and D. Timmermann</t>
    <phoneticPr fontId="5" type="noConversion"/>
  </si>
  <si>
    <t>A fusion approach for the localization of humans in factory environments</t>
    <phoneticPr fontId="5" type="noConversion"/>
  </si>
  <si>
    <t>Publisher</t>
    <phoneticPr fontId="5" type="noConversion"/>
  </si>
  <si>
    <t>IEEE</t>
    <phoneticPr fontId="5" type="noConversion"/>
  </si>
  <si>
    <t>https://ieeexplore.ieee.org/abstract/document/8387638</t>
    <phoneticPr fontId="5" type="noConversion"/>
  </si>
  <si>
    <t xml:space="preserve">IOP Conference </t>
    <phoneticPr fontId="5" type="noConversion"/>
  </si>
  <si>
    <t>IOP Conference Series: Materials Science and Engineering</t>
    <phoneticPr fontId="5" type="noConversion"/>
  </si>
  <si>
    <t>Seung-Jun Lee, Yang Koo Lee and Daesub Yoon</t>
    <phoneticPr fontId="5" type="noConversion"/>
  </si>
  <si>
    <t>Design Considerations for Automated Crane Assignment</t>
    <phoneticPr fontId="5" type="noConversion"/>
  </si>
  <si>
    <t>Presentation</t>
  </si>
  <si>
    <t>Tokyo/Japan</t>
    <phoneticPr fontId="5" type="noConversion"/>
  </si>
  <si>
    <t>https://iopscience.iop.org/article/10.1088/1757-899X/417/1/012019/meta</t>
    <phoneticPr fontId="5" type="noConversion"/>
  </si>
  <si>
    <t>Finished</t>
    <phoneticPr fontId="5" type="noConversion"/>
  </si>
  <si>
    <t>INDIGO: Industrial IoT Data Management and Control Platform based on Semantics</t>
  </si>
  <si>
    <t>Juan Manuel Chagüendo Benavides and Juan Miguel Gómez-Berbís</t>
    <phoneticPr fontId="5" type="noConversion"/>
  </si>
  <si>
    <t>Lisbon/Portugal</t>
    <phoneticPr fontId="5" type="noConversion"/>
  </si>
  <si>
    <t>Evaluating the Synergy of Relative and Absolute Indoor Localization in Industrial Spaces</t>
  </si>
  <si>
    <t>Fabian H¨olzke, Hannes Raddatz, Frank Golatowski, Dirk Timmermann and Julian Lategahn</t>
  </si>
  <si>
    <t>Implementation of Distributed Smart Factory Platform based on Edge Computing and OPC UA</t>
  </si>
  <si>
    <t>Yang Koo Lee, Hakjin Lee, Seung-Jun Lee and Daesub Yoon</t>
    <phoneticPr fontId="5" type="noConversion"/>
  </si>
  <si>
    <t>Design of the Operator Tracing Robot for Material Handling</t>
  </si>
  <si>
    <t>Seung-Jun Lee, Woojin Kim, Yang Koo Lee, DaeSub Yoon, Jun wook Lee, Giuliano Persico and Anja Fischer</t>
  </si>
  <si>
    <t>2019  Conference of the IEEE Industrial Electronics Society (IECON)</t>
    <phoneticPr fontId="5" type="noConversion"/>
  </si>
  <si>
    <t>2019 Conference of the IEEE Industrial Electronics Society (IECON)</t>
    <phoneticPr fontId="5" type="noConversion"/>
  </si>
  <si>
    <t>Jeju/Korea</t>
    <phoneticPr fontId="5" type="noConversion"/>
  </si>
  <si>
    <t>IEEE Xplore</t>
    <phoneticPr fontId="5" type="noConversion"/>
  </si>
  <si>
    <t>Kranfachtagung (Magdeburg/Germany)</t>
    <phoneticPr fontId="5" type="noConversion"/>
  </si>
  <si>
    <t>https://iecon2019.org/</t>
    <phoneticPr fontId="5" type="noConversion"/>
  </si>
  <si>
    <t>http://ictc.org/</t>
    <phoneticPr fontId="5" type="noConversion"/>
  </si>
  <si>
    <t>Communication Solutions for the Integration of Distributed Control in Logistics Systems</t>
    <phoneticPr fontId="5" type="noConversion"/>
  </si>
  <si>
    <t>Giuliano Persico, Hannes Raddatz, Duy Lam Tran, Matthias Riedl, Paolo Varutti and Metin Tekkalmaz</t>
    <phoneticPr fontId="5" type="noConversion"/>
  </si>
  <si>
    <t>Exhibition and Workshop</t>
    <phoneticPr fontId="5" type="noConversion"/>
  </si>
  <si>
    <t>tarakos</t>
  </si>
  <si>
    <t>workshop</t>
  </si>
  <si>
    <t>status of 3D engineering tools</t>
  </si>
  <si>
    <t>tarakos customer days</t>
  </si>
  <si>
    <t>https://www.tarakos.de/save-the-date-anwendertage-2019.html</t>
  </si>
  <si>
    <t>in preparation</t>
  </si>
  <si>
    <t>Hannover</t>
  </si>
  <si>
    <t>Exhibition</t>
  </si>
  <si>
    <t>20 - 24 April 2020</t>
  </si>
  <si>
    <t>e.g. M2M communication, DCP &amp; IIoT Platform, 3D-Engineering Tools for Smart Factories, Indoor Localization, Semi-autonomous machine control in Smart Factories</t>
  </si>
  <si>
    <t>2019 International Conference on Computer, Control, Informatics and its Applications (IC3INA)</t>
  </si>
  <si>
    <t>Tangerang, Indonesia</t>
  </si>
  <si>
    <t>IEEE Xplore</t>
  </si>
  <si>
    <t>IEEE</t>
  </si>
  <si>
    <t>Accepted</t>
  </si>
  <si>
    <t>https://ieeexplore.ieee.org/document/8949608</t>
  </si>
  <si>
    <t>Juan Miguel Gómez-Berbís</t>
  </si>
  <si>
    <t>Keynote: Computer Science 4.0: Old wine in new bottles?</t>
  </si>
  <si>
    <t>Duy Lam Tran, Matthias Riedl</t>
  </si>
  <si>
    <t>Konzepte für Industrie 4.0 – Verteilte
Steuerungssysteme und digitaler Schatten am Beispiel
von Krananlagen</t>
  </si>
  <si>
    <t>Magdeburg / Germany</t>
  </si>
  <si>
    <t>-</t>
  </si>
  <si>
    <t>Finished</t>
  </si>
  <si>
    <t>Giuliano Persico, Hannes Raddatz, Duy Lam Tran, Matthias Riedl and Metin Tekkalmaz</t>
  </si>
  <si>
    <t>Verteilte Steuerungen für den Einsatz in Logistiksystemen</t>
  </si>
  <si>
    <t>Kongress Automation 2020</t>
  </si>
  <si>
    <t>Baden-Baden / Germany</t>
  </si>
  <si>
    <t>VDI / VDE</t>
  </si>
  <si>
    <t>VDI</t>
  </si>
  <si>
    <t>https://www.vdi-wissensforum.de/automatisierungskongress/</t>
  </si>
  <si>
    <t xml:space="preserve">Tianzhe Yu, Duy Lam Tran and Matthias Riedl </t>
  </si>
  <si>
    <t>Integration of IIoT Communication Protocols in Distributed Control Applications</t>
  </si>
  <si>
    <t>21th IFAC World Congress</t>
  </si>
  <si>
    <t>Berlin / Germany</t>
  </si>
  <si>
    <t>IFAC</t>
  </si>
  <si>
    <t>Planned</t>
  </si>
  <si>
    <t>https://www.ifac2020.org/</t>
  </si>
  <si>
    <t>Special session</t>
    <phoneticPr fontId="5" type="noConversion"/>
  </si>
  <si>
    <t>IECON (Lisbon/Portugal)</t>
    <phoneticPr fontId="5" type="noConversion"/>
  </si>
  <si>
    <t>IFAK, ETRI, URO, COMNOVO</t>
  </si>
  <si>
    <t>Irfan Fachrudin Priyanta, Frank Golatowski, Thorsten Schulz, Dirk Timmermann</t>
  </si>
  <si>
    <t>Evaluation of LoRa Technology for Vehicle and Asset Tracking in Smart Harbors</t>
  </si>
  <si>
    <t>Demag</t>
  </si>
  <si>
    <t>Demag (Wetter/Germany)</t>
  </si>
  <si>
    <t>Information project Optimum and guided tours Demag Research Factory</t>
  </si>
  <si>
    <t>Workshop Optimum with Sales Demag</t>
  </si>
  <si>
    <t>Demag Kundentag - all day guided tours Optimum and Demag Research Factory</t>
  </si>
  <si>
    <t>Demag open house - all day guided tours Optimum and Demag Research Factory</t>
  </si>
  <si>
    <t>Chief Technology Officer Konecranes</t>
  </si>
  <si>
    <t>Konecranes International Works Council; Information Optimum and guided tours Deamg Research Factory</t>
  </si>
  <si>
    <t>Information project Optimum and guided tours Demag Research Factory to students from Tougji University Shanghai</t>
  </si>
  <si>
    <t>Visit Craig Aszkler Brand Director Demag USA &amp; Canada - Information project Optimum and guided tours Demag Research Factory</t>
  </si>
  <si>
    <t>Tarakos &amp; Demag</t>
  </si>
  <si>
    <t>Tarakos</t>
  </si>
  <si>
    <t>Management-Team Demag Information Optimum an guided tours Demag Research Factory</t>
  </si>
  <si>
    <t>Ceremonical opening Demag Research Factory / OPTIMUM-Demonstrator</t>
  </si>
  <si>
    <t>Conference</t>
  </si>
  <si>
    <t>Magdeburg</t>
  </si>
  <si>
    <t>LogiMat</t>
  </si>
  <si>
    <t>Stuttgart</t>
  </si>
  <si>
    <t>10. - 12. März 2020</t>
  </si>
  <si>
    <t>03. - 07. Mrz. 2019</t>
  </si>
  <si>
    <t>14.- 17. Okt. 2019</t>
  </si>
  <si>
    <t>05. - 06. Nov. 2019</t>
  </si>
  <si>
    <t>30. - 01. Jul. 2020</t>
  </si>
  <si>
    <t>12. - 17. Jul. 2020</t>
  </si>
  <si>
    <t>Software is eating the world</t>
  </si>
  <si>
    <t>2019 V International Congress of Technologies and Innovation CITI</t>
  </si>
  <si>
    <t>Guayaquil, Ecuador</t>
  </si>
  <si>
    <t>http://www.uagraria.edu.ec/</t>
  </si>
  <si>
    <t>Suciu, G., Necula, L., Iosu, R., Usurelu, T., &amp; Ceaparu, M</t>
  </si>
  <si>
    <t>IoT and Cloud-Based Energy Monitoring and Simulation Platform</t>
  </si>
  <si>
    <t>ATEE 2019</t>
  </si>
  <si>
    <t>Bucharest / Romania</t>
  </si>
  <si>
    <t>https://ieeexplore.ieee.org/abstract/document/8724961</t>
  </si>
  <si>
    <t>Vasilescu, C., Beceanu, C., &amp; Hussain, I.</t>
  </si>
  <si>
    <t>Collaborative Object Recognition for Parking Management</t>
  </si>
  <si>
    <t>ELSE2019</t>
  </si>
  <si>
    <t>https://search.proquest.com/openview/4a06be2d8fd2c7e36346a05176ed4c0c/1?pq-origsite=gscholar&amp;cbl=1876338</t>
  </si>
  <si>
    <t>IOSIF, G., IORDACHE, I., SUCIU, G., CHEVEREȘAN, R., BUCUR, G., PETRE, I</t>
  </si>
  <si>
    <t>CONCURRENT ENGINEERING AND SEARCH BASED APPLICATIONS FOR 3D BIG DATA</t>
  </si>
  <si>
    <t>ASMES 2019</t>
  </si>
  <si>
    <t>Predeal / Romania</t>
  </si>
  <si>
    <t>http://www.icpe-ca.ro/evenimente/asmes2019/asmes2019.htm</t>
  </si>
  <si>
    <t>2/18</t>
  </si>
  <si>
    <t>1/19</t>
  </si>
  <si>
    <t>2/19</t>
  </si>
  <si>
    <t>Giuliano Persico, Marius Breuer</t>
  </si>
  <si>
    <t>Planung und Visualisierung von Montageprozessen bei DEMAG</t>
  </si>
  <si>
    <t xml:space="preserve">Berlin </t>
  </si>
  <si>
    <t>Baden-Baden</t>
  </si>
  <si>
    <t>Demag, URO, ERSTE, IFAK</t>
  </si>
  <si>
    <t>IFAK</t>
  </si>
  <si>
    <t>Internal Guests</t>
  </si>
  <si>
    <t>External Guests</t>
  </si>
  <si>
    <t>ICPE-CA proceedings</t>
  </si>
  <si>
    <t>ICPE-CA</t>
  </si>
  <si>
    <t>2018 International Conference on Mechanics and Mechatronics Research (ICMMR)</t>
  </si>
  <si>
    <t>2019 International Conference on ICT Convergence</t>
  </si>
  <si>
    <t>tarakos Anwendertage 2019</t>
  </si>
  <si>
    <t>21st IFAC World Congress</t>
  </si>
  <si>
    <t>Romulus Nicolae CHEVERESAN</t>
  </si>
  <si>
    <t>IEW 2019</t>
  </si>
  <si>
    <t>To end-users</t>
  </si>
  <si>
    <t>Bucharest/ Romania</t>
  </si>
  <si>
    <t>St. Petersburg/Russia</t>
  </si>
  <si>
    <t>George Suciu</t>
  </si>
  <si>
    <t>Booth at Internet Mobile World 2018</t>
  </si>
  <si>
    <t>Booth</t>
  </si>
  <si>
    <t>Romexpo, Bucharest</t>
  </si>
  <si>
    <t>Gabriela Bucur</t>
  </si>
  <si>
    <t>Attendence as exhibitor</t>
  </si>
  <si>
    <t>GoTech World</t>
  </si>
  <si>
    <t>http://www.beiaro.eu/gotech-world-2019/</t>
  </si>
  <si>
    <t>02. - 03. Okt. 2019</t>
  </si>
  <si>
    <t>03. - 05. Jun. 19</t>
  </si>
  <si>
    <t>Participation</t>
  </si>
  <si>
    <t>DEMAG, IFAK, COMNOVO, TARAKOS, URO, ETRI, HANDYSOFT, ERMETAL, ERSTE</t>
  </si>
  <si>
    <t>German demonstrator and aspects of OPTIMUM like M2M communication, DCP &amp; IIoT Platform, 3D-Engineering Tools for Smart Factories, Indoor Localization, Semi-autonomous machine control in Smart Factories</t>
  </si>
  <si>
    <t>Building of the German demonstrator</t>
  </si>
  <si>
    <t>Demag, NXP, Ifak, Tarakos, URO, Comnovo, Etri, Handysoft; Ermetal, Erste</t>
  </si>
  <si>
    <t>Demag, Ifak, Tarakos, URO, Comnovo, Etri, Handysoft; Ermetal, Erste</t>
  </si>
  <si>
    <t>Visit by Federal Environment Minister Mrs. Svenja Schulze- Information project Optimum and guided tours Demag Research Factory</t>
  </si>
  <si>
    <t>Visit by new CEO Konecranes Rob Smith - Information project Optimum and guided tours Demag Research Factory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</si>
</sst>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7]d/\ mmm/\ yy;@"/>
  </numFmts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Symbol"/>
      <family val="1"/>
      <charset val="2"/>
    </font>
    <font>
      <sz val="8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sz val="12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0053A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7" fillId="0" borderId="0" applyNumberFormat="0" applyFill="0" applyBorder="0" applyAlignment="0" applyProtection="0"/>
    <xf numFmtId="0" fontId="2" fillId="0" borderId="0"/>
    <xf numFmtId="0" fontId="8" fillId="0" borderId="0"/>
    <xf numFmtId="0" fontId="9" fillId="0" borderId="0" applyNumberFormat="0" applyFill="0" applyBorder="0" applyAlignment="0" applyProtection="0"/>
    <xf numFmtId="0" fontId="8" fillId="0" borderId="0"/>
  </cellStyleXfs>
  <cellXfs count="95">
    <xf numFmtId="0" fontId="0" fillId="0" borderId="0" xfId="0"/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7" fontId="0" fillId="0" borderId="1" xfId="0" applyNumberForma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7" fillId="0" borderId="1" xfId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8" fillId="0" borderId="8" xfId="3" applyFill="1" applyBorder="1" applyAlignment="1">
      <alignment horizontal="left" vertical="center" wrapText="1"/>
    </xf>
    <xf numFmtId="17" fontId="8" fillId="0" borderId="8" xfId="3" applyNumberFormat="1" applyFill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15" fontId="0" fillId="0" borderId="1" xfId="0" applyNumberForma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 vertical="top" wrapText="1"/>
    </xf>
    <xf numFmtId="0" fontId="0" fillId="4" borderId="1" xfId="0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top" wrapText="1"/>
    </xf>
    <xf numFmtId="0" fontId="2" fillId="5" borderId="1" xfId="0" applyFont="1" applyFill="1" applyBorder="1" applyAlignment="1">
      <alignment horizontal="left" vertical="center" wrapText="1"/>
    </xf>
    <xf numFmtId="0" fontId="7" fillId="5" borderId="1" xfId="1" applyFill="1" applyBorder="1" applyAlignment="1">
      <alignment horizontal="left" vertical="center" wrapText="1"/>
    </xf>
    <xf numFmtId="49" fontId="2" fillId="5" borderId="1" xfId="0" applyNumberFormat="1" applyFont="1" applyFill="1" applyBorder="1" applyAlignment="1">
      <alignment horizontal="left" vertical="center" wrapText="1"/>
    </xf>
    <xf numFmtId="49" fontId="0" fillId="5" borderId="1" xfId="0" applyNumberForma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49" fontId="0" fillId="0" borderId="1" xfId="0" applyNumberForma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8" fillId="5" borderId="1" xfId="3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0" fontId="2" fillId="5" borderId="1" xfId="2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49" fontId="2" fillId="5" borderId="9" xfId="0" applyNumberFormat="1" applyFont="1" applyFill="1" applyBorder="1" applyAlignment="1">
      <alignment horizontal="center" vertical="center" wrapText="1"/>
    </xf>
    <xf numFmtId="0" fontId="8" fillId="5" borderId="8" xfId="3" applyFill="1" applyBorder="1" applyAlignment="1">
      <alignment horizontal="left" vertical="center" wrapText="1"/>
    </xf>
    <xf numFmtId="49" fontId="8" fillId="5" borderId="10" xfId="3" applyNumberFormat="1" applyFill="1" applyBorder="1" applyAlignment="1">
      <alignment horizontal="center" vertical="center" wrapText="1"/>
    </xf>
    <xf numFmtId="0" fontId="7" fillId="5" borderId="12" xfId="1" applyFill="1" applyBorder="1" applyAlignment="1">
      <alignment horizontal="left" vertical="center" wrapText="1"/>
    </xf>
    <xf numFmtId="49" fontId="8" fillId="5" borderId="8" xfId="3" applyNumberFormat="1" applyFill="1" applyBorder="1" applyAlignment="1">
      <alignment horizontal="center" vertical="center" wrapText="1"/>
    </xf>
    <xf numFmtId="0" fontId="8" fillId="5" borderId="12" xfId="3" applyFill="1" applyBorder="1" applyAlignment="1">
      <alignment horizontal="left" vertical="center" wrapText="1"/>
    </xf>
    <xf numFmtId="0" fontId="7" fillId="5" borderId="8" xfId="1" applyFill="1" applyBorder="1" applyAlignment="1">
      <alignment horizontal="left" vertical="center" wrapText="1"/>
    </xf>
    <xf numFmtId="0" fontId="2" fillId="5" borderId="1" xfId="2" applyFill="1" applyBorder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8" fillId="5" borderId="1" xfId="3" applyFont="1" applyFill="1" applyBorder="1" applyAlignment="1">
      <alignment horizontal="left" vertical="center" wrapText="1"/>
    </xf>
    <xf numFmtId="0" fontId="8" fillId="5" borderId="12" xfId="3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5" borderId="1" xfId="0" applyFont="1" applyFill="1" applyBorder="1" applyAlignment="1">
      <alignment horizontal="left" vertical="center"/>
    </xf>
    <xf numFmtId="49" fontId="2" fillId="5" borderId="1" xfId="2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8" fillId="5" borderId="1" xfId="3" applyFill="1" applyBorder="1" applyAlignment="1">
      <alignment horizontal="center" vertical="center" wrapText="1"/>
    </xf>
    <xf numFmtId="0" fontId="2" fillId="5" borderId="1" xfId="2" applyFont="1" applyFill="1" applyBorder="1" applyAlignment="1">
      <alignment horizontal="center" vertical="center" wrapText="1"/>
    </xf>
    <xf numFmtId="0" fontId="12" fillId="5" borderId="1" xfId="2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8" fillId="5" borderId="11" xfId="3" applyFill="1" applyBorder="1" applyAlignment="1">
      <alignment horizontal="center" vertical="center" wrapText="1"/>
    </xf>
    <xf numFmtId="0" fontId="8" fillId="5" borderId="8" xfId="3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5" borderId="1" xfId="0" applyFill="1" applyBorder="1" applyAlignment="1">
      <alignment horizontal="center" vertical="center" wrapText="1"/>
    </xf>
    <xf numFmtId="0" fontId="2" fillId="5" borderId="1" xfId="2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top" wrapText="1"/>
    </xf>
    <xf numFmtId="164" fontId="2" fillId="5" borderId="1" xfId="0" applyNumberFormat="1" applyFont="1" applyFill="1" applyBorder="1" applyAlignment="1">
      <alignment horizontal="center" vertical="center" wrapText="1"/>
    </xf>
    <xf numFmtId="17" fontId="2" fillId="5" borderId="1" xfId="2" applyNumberFormat="1" applyFill="1" applyBorder="1" applyAlignment="1">
      <alignment horizontal="center" vertical="center" wrapText="1"/>
    </xf>
    <xf numFmtId="17" fontId="2" fillId="5" borderId="1" xfId="2" applyNumberFormat="1" applyFont="1" applyFill="1" applyBorder="1" applyAlignment="1">
      <alignment horizontal="center" vertical="center" wrapText="1"/>
    </xf>
    <xf numFmtId="164" fontId="8" fillId="5" borderId="10" xfId="3" applyNumberFormat="1" applyFill="1" applyBorder="1" applyAlignment="1">
      <alignment horizontal="center" vertical="center" wrapText="1"/>
    </xf>
    <xf numFmtId="0" fontId="8" fillId="5" borderId="1" xfId="3" quotePrefix="1" applyFill="1" applyBorder="1" applyAlignment="1">
      <alignment horizontal="center" vertical="center" wrapText="1"/>
    </xf>
    <xf numFmtId="164" fontId="2" fillId="5" borderId="1" xfId="2" applyNumberFormat="1" applyFont="1" applyFill="1" applyBorder="1" applyAlignment="1">
      <alignment horizontal="center" vertical="center" wrapText="1"/>
    </xf>
    <xf numFmtId="0" fontId="8" fillId="5" borderId="10" xfId="3" applyFill="1" applyBorder="1" applyAlignment="1">
      <alignment horizontal="center" vertical="center" wrapText="1"/>
    </xf>
    <xf numFmtId="17" fontId="8" fillId="5" borderId="10" xfId="3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</cellXfs>
  <cellStyles count="6">
    <cellStyle name="Link" xfId="1" builtinId="8"/>
    <cellStyle name="Link 2" xfId="4" xr:uid="{BFDD9EF0-FA71-4F51-90DB-8E4203A90CE9}"/>
    <cellStyle name="Standard" xfId="0" builtinId="0"/>
    <cellStyle name="Standard 2" xfId="2" xr:uid="{B9BF6AE4-29C2-472B-8E7B-A919AD7F7608}"/>
    <cellStyle name="Standard 2 2" xfId="5" xr:uid="{7861B793-1A97-4F25-9923-20E364924500}"/>
    <cellStyle name="Standard 3" xfId="3" xr:uid="{5656D193-7614-4ECF-B381-A11D9B62E0B9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3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nja Fischer" id="{A912F206-E000-4674-9253-88F383E86EB3}" userId="S::anja.fischer@demagcranes.com::81bc8a66-c6fc-4fb3-8896-38a9c7f91408" providerId="AD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4" dT="2020-02-10T12:23:59.36" personId="{A912F206-E000-4674-9253-88F383E86EB3}" id="{2567E05A-E9DB-4D3C-897B-7A63B26B9E6E}">
    <text>Auch hier sind die Daten geändert. Bitte beachten. Danke!</text>
  </threadedComment>
  <threadedComment ref="A25" dT="2020-02-10T12:23:39.52" personId="{A912F206-E000-4674-9253-88F383E86EB3}" id="{6DE92338-17C8-407F-A932-2BD09750AFC6}">
    <text>Bitte die beiden Zeilen entfernen</text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xplore.ieee.org/document/8949608" TargetMode="External"/><Relationship Id="rId13" Type="http://schemas.openxmlformats.org/officeDocument/2006/relationships/hyperlink" Target="https://search.proquest.com/openview/4a06be2d8fd2c7e36346a05176ed4c0c/1?pq-origsite=gscholar&amp;cbl=1876338" TargetMode="External"/><Relationship Id="rId3" Type="http://schemas.openxmlformats.org/officeDocument/2006/relationships/hyperlink" Target="https://iecon2019.org/" TargetMode="External"/><Relationship Id="rId7" Type="http://schemas.openxmlformats.org/officeDocument/2006/relationships/hyperlink" Target="https://iecon2019.org/" TargetMode="External"/><Relationship Id="rId12" Type="http://schemas.openxmlformats.org/officeDocument/2006/relationships/hyperlink" Target="http://www.uagraria.edu.ec/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iopscience.iop.org/article/10.1088/1757-899X/417/1/012019/meta" TargetMode="External"/><Relationship Id="rId16" Type="http://schemas.openxmlformats.org/officeDocument/2006/relationships/hyperlink" Target="https://ieeexplore.ieee.org/abstract/document/8724961" TargetMode="External"/><Relationship Id="rId1" Type="http://schemas.openxmlformats.org/officeDocument/2006/relationships/hyperlink" Target="https://ieeexplore.ieee.org/abstract/document/8387638" TargetMode="External"/><Relationship Id="rId6" Type="http://schemas.openxmlformats.org/officeDocument/2006/relationships/hyperlink" Target="http://ictc.org/" TargetMode="External"/><Relationship Id="rId11" Type="http://schemas.openxmlformats.org/officeDocument/2006/relationships/hyperlink" Target="https://www.ifac2020.org/" TargetMode="External"/><Relationship Id="rId5" Type="http://schemas.openxmlformats.org/officeDocument/2006/relationships/hyperlink" Target="https://iecon2019.org/" TargetMode="External"/><Relationship Id="rId15" Type="http://schemas.openxmlformats.org/officeDocument/2006/relationships/hyperlink" Target="http://www.beiaro.eu/gotech-world-2019/" TargetMode="External"/><Relationship Id="rId10" Type="http://schemas.openxmlformats.org/officeDocument/2006/relationships/hyperlink" Target="https://www.vdi-wissensforum.de/automatisierungskongress/" TargetMode="External"/><Relationship Id="rId4" Type="http://schemas.openxmlformats.org/officeDocument/2006/relationships/hyperlink" Target="https://iecon2019.org/" TargetMode="External"/><Relationship Id="rId9" Type="http://schemas.openxmlformats.org/officeDocument/2006/relationships/hyperlink" Target="https://iecon2019.org/" TargetMode="External"/><Relationship Id="rId14" Type="http://schemas.openxmlformats.org/officeDocument/2006/relationships/hyperlink" Target="http://www.icpe-ca.ro/evenimente/asmes2019/asmes2019.ht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tarakos.de/save-the-date-anwendertage-2019.html" TargetMode="External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41"/>
  <sheetViews>
    <sheetView tabSelected="1" zoomScale="80" zoomScaleNormal="80" workbookViewId="0">
      <pane ySplit="1" topLeftCell="A2" activePane="bottomLeft" state="frozenSplit"/>
      <selection activeCell="D1" sqref="D1"/>
      <selection pane="bottomLeft" activeCell="C5" sqref="C5"/>
    </sheetView>
  </sheetViews>
  <sheetFormatPr baseColWidth="10" defaultColWidth="8.85546875" defaultRowHeight="12.75" x14ac:dyDescent="0.2"/>
  <cols>
    <col min="1" max="1" width="11.140625" style="36" customWidth="1"/>
    <col min="2" max="2" width="25.85546875" style="3" customWidth="1"/>
    <col min="3" max="3" width="81.5703125" style="55" bestFit="1" customWidth="1"/>
    <col min="4" max="4" width="16.28515625" style="8" customWidth="1"/>
    <col min="5" max="5" width="55.7109375" style="3" customWidth="1"/>
    <col min="6" max="6" width="17.5703125" style="8" customWidth="1"/>
    <col min="7" max="7" width="13.140625" style="8" customWidth="1"/>
    <col min="8" max="8" width="14.42578125" style="8" customWidth="1"/>
    <col min="9" max="9" width="26.28515625" style="81" customWidth="1"/>
    <col min="10" max="10" width="12.85546875" style="8" customWidth="1"/>
    <col min="11" max="11" width="10.7109375" style="8" customWidth="1"/>
    <col min="12" max="12" width="21.42578125" style="3" customWidth="1"/>
    <col min="13" max="16384" width="8.85546875" style="3"/>
  </cols>
  <sheetData>
    <row r="1" spans="1:12" s="11" customFormat="1" ht="24.75" customHeight="1" x14ac:dyDescent="0.2">
      <c r="A1" s="38" t="s">
        <v>9</v>
      </c>
      <c r="B1" s="11" t="s">
        <v>8</v>
      </c>
      <c r="C1" s="39" t="s">
        <v>0</v>
      </c>
      <c r="D1" s="39" t="s">
        <v>1</v>
      </c>
      <c r="E1" s="11" t="s">
        <v>2</v>
      </c>
      <c r="F1" s="39" t="s">
        <v>3</v>
      </c>
      <c r="G1" s="39" t="s">
        <v>4</v>
      </c>
      <c r="H1" s="39" t="s">
        <v>5</v>
      </c>
      <c r="I1" s="12" t="s">
        <v>23</v>
      </c>
      <c r="J1" s="39" t="s">
        <v>19</v>
      </c>
      <c r="K1" s="39" t="s">
        <v>6</v>
      </c>
      <c r="L1" s="15" t="s">
        <v>7</v>
      </c>
    </row>
    <row r="2" spans="1:12" s="51" customFormat="1" ht="38.25" x14ac:dyDescent="0.2">
      <c r="A2" s="40" t="s">
        <v>137</v>
      </c>
      <c r="B2" s="29" t="s">
        <v>21</v>
      </c>
      <c r="C2" s="29" t="s">
        <v>22</v>
      </c>
      <c r="D2" s="58" t="s">
        <v>30</v>
      </c>
      <c r="E2" s="29" t="s">
        <v>20</v>
      </c>
      <c r="F2" s="58" t="s">
        <v>158</v>
      </c>
      <c r="G2" s="70">
        <v>43272</v>
      </c>
      <c r="H2" s="58" t="s">
        <v>46</v>
      </c>
      <c r="I2" s="58" t="s">
        <v>24</v>
      </c>
      <c r="J2" s="70">
        <v>43272</v>
      </c>
      <c r="K2" s="58" t="s">
        <v>33</v>
      </c>
      <c r="L2" s="30" t="s">
        <v>25</v>
      </c>
    </row>
    <row r="3" spans="1:12" s="51" customFormat="1" ht="25.5" x14ac:dyDescent="0.2">
      <c r="A3" s="40" t="s">
        <v>138</v>
      </c>
      <c r="B3" s="29" t="s">
        <v>159</v>
      </c>
      <c r="C3" s="56" t="s">
        <v>169</v>
      </c>
      <c r="D3" s="58" t="s">
        <v>161</v>
      </c>
      <c r="E3" s="42" t="s">
        <v>160</v>
      </c>
      <c r="F3" s="58" t="s">
        <v>162</v>
      </c>
      <c r="G3" s="70">
        <v>43511</v>
      </c>
      <c r="H3" s="58"/>
      <c r="I3" s="58"/>
      <c r="J3" s="70"/>
      <c r="K3" s="70" t="s">
        <v>33</v>
      </c>
      <c r="L3" s="30"/>
    </row>
    <row r="4" spans="1:12" s="51" customFormat="1" ht="38.25" x14ac:dyDescent="0.2">
      <c r="A4" s="40" t="s">
        <v>138</v>
      </c>
      <c r="B4" s="42" t="s">
        <v>123</v>
      </c>
      <c r="C4" s="29" t="s">
        <v>124</v>
      </c>
      <c r="D4" s="59" t="s">
        <v>30</v>
      </c>
      <c r="E4" s="42" t="s">
        <v>125</v>
      </c>
      <c r="F4" s="66" t="s">
        <v>126</v>
      </c>
      <c r="G4" s="70">
        <v>43552</v>
      </c>
      <c r="H4" s="58" t="s">
        <v>46</v>
      </c>
      <c r="I4" s="66" t="s">
        <v>66</v>
      </c>
      <c r="J4" s="66"/>
      <c r="K4" s="58" t="s">
        <v>33</v>
      </c>
      <c r="L4" s="30" t="s">
        <v>127</v>
      </c>
    </row>
    <row r="5" spans="1:12" s="51" customFormat="1" ht="78" customHeight="1" x14ac:dyDescent="0.2">
      <c r="A5" s="40" t="s">
        <v>138</v>
      </c>
      <c r="B5" s="42" t="s">
        <v>128</v>
      </c>
      <c r="C5" s="29" t="s">
        <v>129</v>
      </c>
      <c r="D5" s="59" t="s">
        <v>30</v>
      </c>
      <c r="E5" s="52" t="s">
        <v>130</v>
      </c>
      <c r="F5" s="66" t="s">
        <v>126</v>
      </c>
      <c r="G5" s="70">
        <v>43566</v>
      </c>
      <c r="H5" s="58" t="s">
        <v>46</v>
      </c>
      <c r="I5" s="66" t="s">
        <v>66</v>
      </c>
      <c r="J5" s="66"/>
      <c r="K5" s="58" t="s">
        <v>33</v>
      </c>
      <c r="L5" s="30" t="s">
        <v>131</v>
      </c>
    </row>
    <row r="6" spans="1:12" s="51" customFormat="1" ht="25.5" x14ac:dyDescent="0.2">
      <c r="A6" s="40" t="s">
        <v>139</v>
      </c>
      <c r="B6" s="29" t="s">
        <v>154</v>
      </c>
      <c r="C6" s="29" t="str">
        <f>$C$3</f>
        <v>Participation</v>
      </c>
      <c r="D6" s="58" t="s">
        <v>156</v>
      </c>
      <c r="E6" s="29" t="s">
        <v>155</v>
      </c>
      <c r="F6" s="58" t="s">
        <v>157</v>
      </c>
      <c r="G6" s="70" t="s">
        <v>168</v>
      </c>
      <c r="H6" s="58"/>
      <c r="I6" s="58"/>
      <c r="J6" s="70"/>
      <c r="K6" s="70" t="s">
        <v>33</v>
      </c>
      <c r="L6" s="30"/>
    </row>
    <row r="7" spans="1:12" s="51" customFormat="1" ht="25.5" x14ac:dyDescent="0.2">
      <c r="A7" s="57" t="s">
        <v>138</v>
      </c>
      <c r="B7" s="41" t="s">
        <v>69</v>
      </c>
      <c r="C7" s="41" t="s">
        <v>119</v>
      </c>
      <c r="D7" s="60" t="s">
        <v>30</v>
      </c>
      <c r="E7" s="41" t="s">
        <v>120</v>
      </c>
      <c r="F7" s="58" t="s">
        <v>121</v>
      </c>
      <c r="G7" s="70">
        <v>43626</v>
      </c>
      <c r="H7" s="66"/>
      <c r="I7" s="58" t="s">
        <v>109</v>
      </c>
      <c r="J7" s="66"/>
      <c r="K7" s="58" t="s">
        <v>33</v>
      </c>
      <c r="L7" s="30" t="s">
        <v>122</v>
      </c>
    </row>
    <row r="8" spans="1:12" s="51" customFormat="1" ht="63.75" x14ac:dyDescent="0.2">
      <c r="A8" s="40" t="s">
        <v>139</v>
      </c>
      <c r="B8" s="29" t="s">
        <v>28</v>
      </c>
      <c r="C8" s="29" t="s">
        <v>29</v>
      </c>
      <c r="D8" s="58" t="s">
        <v>30</v>
      </c>
      <c r="E8" s="29" t="s">
        <v>150</v>
      </c>
      <c r="F8" s="58" t="s">
        <v>31</v>
      </c>
      <c r="G8" s="70">
        <v>43300</v>
      </c>
      <c r="H8" s="58" t="s">
        <v>27</v>
      </c>
      <c r="I8" s="58" t="s">
        <v>26</v>
      </c>
      <c r="J8" s="70">
        <v>43300</v>
      </c>
      <c r="K8" s="58" t="s">
        <v>33</v>
      </c>
      <c r="L8" s="30" t="s">
        <v>32</v>
      </c>
    </row>
    <row r="9" spans="1:12" s="51" customFormat="1" ht="25.5" x14ac:dyDescent="0.2">
      <c r="A9" s="40" t="s">
        <v>139</v>
      </c>
      <c r="B9" s="29" t="s">
        <v>163</v>
      </c>
      <c r="C9" s="41" t="str">
        <f>$C$3</f>
        <v>Participation</v>
      </c>
      <c r="D9" s="61" t="s">
        <v>164</v>
      </c>
      <c r="E9" s="50" t="s">
        <v>165</v>
      </c>
      <c r="F9" s="67" t="s">
        <v>126</v>
      </c>
      <c r="G9" s="71" t="s">
        <v>167</v>
      </c>
      <c r="H9" s="67"/>
      <c r="I9" s="67"/>
      <c r="J9" s="67"/>
      <c r="K9" s="60" t="s">
        <v>75</v>
      </c>
      <c r="L9" s="30" t="s">
        <v>166</v>
      </c>
    </row>
    <row r="10" spans="1:12" s="51" customFormat="1" ht="38.25" x14ac:dyDescent="0.2">
      <c r="A10" s="40" t="s">
        <v>139</v>
      </c>
      <c r="B10" s="29" t="s">
        <v>35</v>
      </c>
      <c r="C10" s="29" t="s">
        <v>34</v>
      </c>
      <c r="D10" s="58" t="s">
        <v>30</v>
      </c>
      <c r="E10" s="29" t="s">
        <v>43</v>
      </c>
      <c r="F10" s="58" t="s">
        <v>36</v>
      </c>
      <c r="G10" s="70">
        <v>43752</v>
      </c>
      <c r="H10" s="58" t="s">
        <v>46</v>
      </c>
      <c r="I10" s="58" t="s">
        <v>24</v>
      </c>
      <c r="J10" s="66"/>
      <c r="K10" s="58" t="s">
        <v>75</v>
      </c>
      <c r="L10" s="30" t="s">
        <v>48</v>
      </c>
    </row>
    <row r="11" spans="1:12" s="51" customFormat="1" ht="51" x14ac:dyDescent="0.2">
      <c r="A11" s="40" t="s">
        <v>139</v>
      </c>
      <c r="B11" s="42" t="s">
        <v>38</v>
      </c>
      <c r="C11" s="29" t="s">
        <v>37</v>
      </c>
      <c r="D11" s="58" t="s">
        <v>30</v>
      </c>
      <c r="E11" s="29" t="s">
        <v>44</v>
      </c>
      <c r="F11" s="58" t="s">
        <v>36</v>
      </c>
      <c r="G11" s="70">
        <v>43752</v>
      </c>
      <c r="H11" s="58" t="s">
        <v>46</v>
      </c>
      <c r="I11" s="58" t="s">
        <v>24</v>
      </c>
      <c r="J11" s="66"/>
      <c r="K11" s="58" t="s">
        <v>75</v>
      </c>
      <c r="L11" s="30" t="s">
        <v>48</v>
      </c>
    </row>
    <row r="12" spans="1:12" s="51" customFormat="1" ht="38.25" x14ac:dyDescent="0.2">
      <c r="A12" s="40" t="s">
        <v>139</v>
      </c>
      <c r="B12" s="29" t="s">
        <v>40</v>
      </c>
      <c r="C12" s="29" t="s">
        <v>39</v>
      </c>
      <c r="D12" s="58" t="s">
        <v>30</v>
      </c>
      <c r="E12" s="29" t="s">
        <v>43</v>
      </c>
      <c r="F12" s="58" t="s">
        <v>36</v>
      </c>
      <c r="G12" s="70">
        <v>43752</v>
      </c>
      <c r="H12" s="58" t="s">
        <v>46</v>
      </c>
      <c r="I12" s="58" t="s">
        <v>24</v>
      </c>
      <c r="J12" s="66"/>
      <c r="K12" s="58" t="s">
        <v>33</v>
      </c>
      <c r="L12" s="30" t="s">
        <v>48</v>
      </c>
    </row>
    <row r="13" spans="1:12" s="51" customFormat="1" ht="51" x14ac:dyDescent="0.2">
      <c r="A13" s="40" t="s">
        <v>139</v>
      </c>
      <c r="B13" s="29" t="s">
        <v>51</v>
      </c>
      <c r="C13" s="29" t="s">
        <v>50</v>
      </c>
      <c r="D13" s="58" t="s">
        <v>30</v>
      </c>
      <c r="E13" s="29" t="s">
        <v>43</v>
      </c>
      <c r="F13" s="58" t="s">
        <v>36</v>
      </c>
      <c r="G13" s="70">
        <v>43752</v>
      </c>
      <c r="H13" s="58" t="s">
        <v>46</v>
      </c>
      <c r="I13" s="58" t="s">
        <v>24</v>
      </c>
      <c r="J13" s="66"/>
      <c r="K13" s="58" t="s">
        <v>75</v>
      </c>
      <c r="L13" s="30" t="s">
        <v>48</v>
      </c>
    </row>
    <row r="14" spans="1:12" s="51" customFormat="1" ht="38.25" x14ac:dyDescent="0.2">
      <c r="A14" s="40" t="s">
        <v>139</v>
      </c>
      <c r="B14" s="29" t="s">
        <v>93</v>
      </c>
      <c r="C14" s="29" t="s">
        <v>94</v>
      </c>
      <c r="D14" s="60" t="s">
        <v>30</v>
      </c>
      <c r="E14" s="29" t="s">
        <v>43</v>
      </c>
      <c r="F14" s="58" t="s">
        <v>36</v>
      </c>
      <c r="G14" s="70">
        <v>43752</v>
      </c>
      <c r="H14" s="58" t="s">
        <v>46</v>
      </c>
      <c r="I14" s="58" t="s">
        <v>24</v>
      </c>
      <c r="J14" s="66"/>
      <c r="K14" s="58" t="s">
        <v>33</v>
      </c>
      <c r="L14" s="30" t="s">
        <v>48</v>
      </c>
    </row>
    <row r="15" spans="1:12" s="51" customFormat="1" ht="51" x14ac:dyDescent="0.2">
      <c r="A15" s="40" t="s">
        <v>139</v>
      </c>
      <c r="B15" s="42" t="s">
        <v>42</v>
      </c>
      <c r="C15" s="29" t="s">
        <v>41</v>
      </c>
      <c r="D15" s="58" t="s">
        <v>30</v>
      </c>
      <c r="E15" s="29" t="s">
        <v>151</v>
      </c>
      <c r="F15" s="58" t="s">
        <v>45</v>
      </c>
      <c r="G15" s="70">
        <v>43754</v>
      </c>
      <c r="H15" s="58" t="s">
        <v>46</v>
      </c>
      <c r="I15" s="58" t="s">
        <v>24</v>
      </c>
      <c r="J15" s="66"/>
      <c r="K15" s="58" t="s">
        <v>33</v>
      </c>
      <c r="L15" s="30" t="s">
        <v>49</v>
      </c>
    </row>
    <row r="16" spans="1:12" s="51" customFormat="1" ht="25.5" x14ac:dyDescent="0.2">
      <c r="A16" s="40" t="s">
        <v>139</v>
      </c>
      <c r="B16" s="41" t="s">
        <v>69</v>
      </c>
      <c r="C16" s="41" t="s">
        <v>70</v>
      </c>
      <c r="D16" s="60" t="s">
        <v>30</v>
      </c>
      <c r="E16" s="41" t="s">
        <v>63</v>
      </c>
      <c r="F16" s="60" t="s">
        <v>64</v>
      </c>
      <c r="G16" s="70">
        <v>43761</v>
      </c>
      <c r="H16" s="72" t="s">
        <v>65</v>
      </c>
      <c r="I16" s="72" t="s">
        <v>66</v>
      </c>
      <c r="J16" s="60"/>
      <c r="K16" s="60" t="s">
        <v>67</v>
      </c>
      <c r="L16" s="30" t="s">
        <v>68</v>
      </c>
    </row>
    <row r="17" spans="1:12" s="51" customFormat="1" ht="38.25" x14ac:dyDescent="0.2">
      <c r="A17" s="43" t="s">
        <v>139</v>
      </c>
      <c r="B17" s="42" t="s">
        <v>132</v>
      </c>
      <c r="C17" s="29" t="s">
        <v>133</v>
      </c>
      <c r="D17" s="62" t="s">
        <v>30</v>
      </c>
      <c r="E17" s="52" t="s">
        <v>134</v>
      </c>
      <c r="F17" s="68" t="s">
        <v>135</v>
      </c>
      <c r="G17" s="70">
        <v>43789</v>
      </c>
      <c r="H17" s="66" t="s">
        <v>148</v>
      </c>
      <c r="I17" s="66" t="s">
        <v>149</v>
      </c>
      <c r="J17" s="66"/>
      <c r="K17" s="58" t="s">
        <v>75</v>
      </c>
      <c r="L17" s="30" t="s">
        <v>136</v>
      </c>
    </row>
    <row r="18" spans="1:12" s="51" customFormat="1" ht="38.25" x14ac:dyDescent="0.2">
      <c r="A18" s="43" t="s">
        <v>139</v>
      </c>
      <c r="B18" s="37" t="s">
        <v>71</v>
      </c>
      <c r="C18" s="53" t="s">
        <v>72</v>
      </c>
      <c r="D18" s="63" t="s">
        <v>30</v>
      </c>
      <c r="E18" s="44" t="s">
        <v>152</v>
      </c>
      <c r="F18" s="64" t="s">
        <v>73</v>
      </c>
      <c r="G18" s="73" t="s">
        <v>116</v>
      </c>
      <c r="H18" s="74" t="s">
        <v>74</v>
      </c>
      <c r="I18" s="74" t="s">
        <v>74</v>
      </c>
      <c r="J18" s="75">
        <v>43774</v>
      </c>
      <c r="K18" s="76" t="s">
        <v>75</v>
      </c>
      <c r="L18" s="37"/>
    </row>
    <row r="19" spans="1:12" s="51" customFormat="1" ht="25.5" x14ac:dyDescent="0.2">
      <c r="A19" s="43" t="s">
        <v>139</v>
      </c>
      <c r="B19" s="37" t="s">
        <v>140</v>
      </c>
      <c r="C19" s="53" t="s">
        <v>141</v>
      </c>
      <c r="D19" s="63" t="s">
        <v>30</v>
      </c>
      <c r="E19" s="44" t="s">
        <v>152</v>
      </c>
      <c r="F19" s="64" t="s">
        <v>73</v>
      </c>
      <c r="G19" s="73" t="s">
        <v>116</v>
      </c>
      <c r="H19" s="74"/>
      <c r="I19" s="74"/>
      <c r="J19" s="75">
        <v>43774</v>
      </c>
      <c r="K19" s="76" t="s">
        <v>75</v>
      </c>
      <c r="L19" s="37"/>
    </row>
    <row r="20" spans="1:12" s="51" customFormat="1" ht="51" x14ac:dyDescent="0.2">
      <c r="A20" s="45" t="s">
        <v>139</v>
      </c>
      <c r="B20" s="37" t="s">
        <v>76</v>
      </c>
      <c r="C20" s="53" t="s">
        <v>77</v>
      </c>
      <c r="D20" s="63" t="s">
        <v>30</v>
      </c>
      <c r="E20" s="44" t="s">
        <v>78</v>
      </c>
      <c r="F20" s="64" t="s">
        <v>79</v>
      </c>
      <c r="G20" s="76" t="s">
        <v>117</v>
      </c>
      <c r="H20" s="59" t="s">
        <v>80</v>
      </c>
      <c r="I20" s="59" t="s">
        <v>81</v>
      </c>
      <c r="J20" s="75">
        <v>43780</v>
      </c>
      <c r="K20" s="64" t="s">
        <v>67</v>
      </c>
      <c r="L20" s="46" t="s">
        <v>82</v>
      </c>
    </row>
    <row r="21" spans="1:12" s="51" customFormat="1" ht="25.5" x14ac:dyDescent="0.2">
      <c r="A21" s="47" t="s">
        <v>139</v>
      </c>
      <c r="B21" s="48" t="s">
        <v>83</v>
      </c>
      <c r="C21" s="54" t="s">
        <v>84</v>
      </c>
      <c r="D21" s="64" t="s">
        <v>30</v>
      </c>
      <c r="E21" s="44" t="s">
        <v>153</v>
      </c>
      <c r="F21" s="64" t="s">
        <v>86</v>
      </c>
      <c r="G21" s="77" t="s">
        <v>118</v>
      </c>
      <c r="H21" s="59" t="s">
        <v>87</v>
      </c>
      <c r="I21" s="59" t="s">
        <v>87</v>
      </c>
      <c r="J21" s="75">
        <v>43856</v>
      </c>
      <c r="K21" s="64" t="s">
        <v>88</v>
      </c>
      <c r="L21" s="49" t="s">
        <v>89</v>
      </c>
    </row>
    <row r="22" spans="1:12" x14ac:dyDescent="0.2">
      <c r="A22" s="34"/>
      <c r="B22" s="1"/>
      <c r="C22" s="5"/>
      <c r="D22" s="65"/>
      <c r="E22" s="1"/>
      <c r="F22" s="65"/>
      <c r="G22" s="69"/>
      <c r="H22" s="65"/>
      <c r="I22" s="78"/>
      <c r="J22" s="65"/>
      <c r="K22" s="65"/>
      <c r="L22" s="1"/>
    </row>
    <row r="23" spans="1:12" x14ac:dyDescent="0.2">
      <c r="A23" s="34"/>
      <c r="B23" s="1"/>
      <c r="C23" s="5"/>
      <c r="D23" s="65"/>
      <c r="E23" s="1"/>
      <c r="F23" s="65"/>
      <c r="G23" s="69"/>
      <c r="H23" s="65"/>
      <c r="I23" s="78"/>
      <c r="J23" s="65"/>
      <c r="K23" s="65"/>
      <c r="L23" s="1"/>
    </row>
    <row r="24" spans="1:12" x14ac:dyDescent="0.2">
      <c r="A24" s="34"/>
      <c r="B24" s="1"/>
      <c r="C24" s="5"/>
      <c r="D24" s="65"/>
      <c r="E24" s="1"/>
      <c r="F24" s="65"/>
      <c r="G24" s="69"/>
      <c r="H24" s="65"/>
      <c r="I24" s="78"/>
      <c r="J24" s="65"/>
      <c r="K24" s="65"/>
      <c r="L24" s="1"/>
    </row>
    <row r="25" spans="1:12" x14ac:dyDescent="0.2">
      <c r="A25" s="34"/>
      <c r="B25" s="1"/>
      <c r="C25" s="5"/>
      <c r="D25" s="65"/>
      <c r="E25" s="1"/>
      <c r="F25" s="65"/>
      <c r="G25" s="65"/>
      <c r="H25" s="65"/>
      <c r="I25" s="78"/>
      <c r="J25" s="65"/>
      <c r="K25" s="65"/>
      <c r="L25" s="1"/>
    </row>
    <row r="26" spans="1:12" x14ac:dyDescent="0.2">
      <c r="A26" s="34"/>
      <c r="B26" s="1"/>
      <c r="C26" s="5"/>
      <c r="D26" s="65"/>
      <c r="E26" s="1"/>
      <c r="F26" s="65"/>
      <c r="G26" s="65"/>
      <c r="H26" s="65"/>
      <c r="I26" s="78"/>
      <c r="J26" s="65"/>
      <c r="K26" s="65"/>
      <c r="L26" s="1"/>
    </row>
    <row r="27" spans="1:12" x14ac:dyDescent="0.2">
      <c r="A27" s="34"/>
      <c r="B27" s="1"/>
      <c r="C27" s="5"/>
      <c r="D27" s="65"/>
      <c r="E27" s="1"/>
      <c r="F27" s="65"/>
      <c r="G27" s="69"/>
      <c r="H27" s="65"/>
      <c r="I27" s="78"/>
      <c r="J27" s="65"/>
      <c r="K27" s="65"/>
      <c r="L27" s="1"/>
    </row>
    <row r="28" spans="1:12" x14ac:dyDescent="0.2">
      <c r="A28" s="34"/>
      <c r="B28" s="1"/>
      <c r="C28" s="5"/>
      <c r="D28" s="65"/>
      <c r="E28" s="1"/>
      <c r="F28" s="65"/>
      <c r="G28" s="69"/>
      <c r="H28" s="65"/>
      <c r="I28" s="78"/>
      <c r="J28" s="79"/>
      <c r="K28" s="65"/>
      <c r="L28" s="1"/>
    </row>
    <row r="29" spans="1:12" x14ac:dyDescent="0.2">
      <c r="A29" s="34"/>
      <c r="B29" s="1"/>
      <c r="C29" s="5"/>
      <c r="D29" s="65"/>
      <c r="E29" s="1"/>
      <c r="F29" s="65"/>
      <c r="G29" s="65"/>
      <c r="H29" s="65"/>
      <c r="I29" s="78"/>
      <c r="J29" s="79"/>
      <c r="K29" s="79"/>
      <c r="L29" s="1"/>
    </row>
    <row r="30" spans="1:12" x14ac:dyDescent="0.2">
      <c r="A30" s="34"/>
      <c r="B30" s="1"/>
      <c r="C30" s="5"/>
      <c r="D30" s="65"/>
      <c r="E30" s="1"/>
      <c r="F30" s="65"/>
      <c r="G30" s="65"/>
      <c r="H30" s="65"/>
      <c r="I30" s="78"/>
      <c r="J30" s="79"/>
      <c r="K30" s="79"/>
      <c r="L30" s="1"/>
    </row>
    <row r="31" spans="1:12" x14ac:dyDescent="0.2">
      <c r="A31" s="34"/>
      <c r="B31" s="1"/>
      <c r="C31" s="5"/>
      <c r="D31" s="65"/>
      <c r="E31" s="1"/>
      <c r="F31" s="65"/>
      <c r="G31" s="69"/>
      <c r="H31" s="65"/>
      <c r="I31" s="78"/>
      <c r="J31" s="65"/>
      <c r="K31" s="65"/>
      <c r="L31" s="1"/>
    </row>
    <row r="32" spans="1:12" x14ac:dyDescent="0.2">
      <c r="A32" s="34"/>
      <c r="B32" s="1"/>
      <c r="C32" s="5"/>
      <c r="D32" s="65"/>
      <c r="E32" s="5"/>
      <c r="F32" s="65"/>
      <c r="G32" s="69"/>
      <c r="H32" s="65"/>
      <c r="I32" s="80"/>
      <c r="J32" s="79"/>
      <c r="K32" s="79"/>
      <c r="L32" s="1"/>
    </row>
    <row r="33" spans="1:12" x14ac:dyDescent="0.2">
      <c r="A33" s="34"/>
      <c r="B33" s="1"/>
      <c r="C33" s="5"/>
      <c r="D33" s="65"/>
      <c r="E33" s="5"/>
      <c r="F33" s="65"/>
      <c r="G33" s="69"/>
      <c r="H33" s="65"/>
      <c r="I33" s="80"/>
      <c r="J33" s="79"/>
      <c r="K33" s="79"/>
      <c r="L33" s="1"/>
    </row>
    <row r="34" spans="1:12" x14ac:dyDescent="0.2">
      <c r="A34" s="34"/>
      <c r="B34" s="1"/>
      <c r="C34" s="5"/>
      <c r="D34" s="65"/>
      <c r="E34" s="5"/>
      <c r="F34" s="65"/>
      <c r="G34" s="69"/>
      <c r="H34" s="65"/>
      <c r="I34" s="80"/>
      <c r="J34" s="79"/>
      <c r="K34" s="79"/>
      <c r="L34" s="1"/>
    </row>
    <row r="35" spans="1:12" x14ac:dyDescent="0.2">
      <c r="A35" s="34"/>
      <c r="B35" s="1"/>
      <c r="C35" s="5"/>
      <c r="D35" s="65"/>
      <c r="E35" s="5"/>
      <c r="F35" s="65"/>
      <c r="G35" s="69"/>
      <c r="H35" s="65"/>
      <c r="I35" s="78"/>
      <c r="J35" s="79"/>
      <c r="K35" s="79"/>
      <c r="L35" s="1"/>
    </row>
    <row r="36" spans="1:12" x14ac:dyDescent="0.2">
      <c r="A36" s="34"/>
      <c r="B36" s="1"/>
      <c r="C36" s="5"/>
      <c r="D36" s="65"/>
      <c r="E36" s="5"/>
      <c r="F36" s="65"/>
      <c r="G36" s="69"/>
      <c r="H36" s="65"/>
      <c r="I36" s="80"/>
      <c r="J36" s="79"/>
      <c r="K36" s="79"/>
      <c r="L36" s="1"/>
    </row>
    <row r="37" spans="1:12" x14ac:dyDescent="0.2">
      <c r="A37" s="35"/>
      <c r="B37" s="6"/>
      <c r="C37" s="6"/>
      <c r="D37" s="65"/>
      <c r="E37" s="1"/>
      <c r="F37" s="65"/>
      <c r="G37" s="69"/>
      <c r="H37" s="65"/>
      <c r="I37" s="78"/>
      <c r="J37" s="65"/>
      <c r="K37" s="79"/>
      <c r="L37" s="1"/>
    </row>
    <row r="38" spans="1:12" x14ac:dyDescent="0.2">
      <c r="A38" s="34"/>
      <c r="B38" s="1"/>
      <c r="C38" s="6"/>
      <c r="D38" s="65"/>
      <c r="E38" s="1"/>
      <c r="F38" s="65"/>
      <c r="G38" s="69"/>
      <c r="H38" s="65"/>
      <c r="I38" s="78"/>
      <c r="J38" s="65"/>
      <c r="K38" s="79"/>
      <c r="L38" s="1"/>
    </row>
    <row r="39" spans="1:12" x14ac:dyDescent="0.2">
      <c r="A39" s="34"/>
      <c r="B39" s="1"/>
      <c r="C39" s="7"/>
      <c r="D39" s="65"/>
      <c r="E39" s="1"/>
      <c r="F39" s="65"/>
      <c r="G39" s="69"/>
      <c r="H39" s="65"/>
      <c r="I39" s="78"/>
      <c r="J39" s="65"/>
      <c r="K39" s="79"/>
      <c r="L39" s="1"/>
    </row>
    <row r="40" spans="1:12" x14ac:dyDescent="0.2">
      <c r="A40" s="34"/>
      <c r="B40" s="1"/>
      <c r="C40" s="6"/>
      <c r="D40" s="65"/>
      <c r="E40" s="1"/>
      <c r="F40" s="65"/>
      <c r="G40" s="69"/>
      <c r="H40" s="65"/>
      <c r="I40" s="78"/>
      <c r="J40" s="65"/>
      <c r="K40" s="79"/>
      <c r="L40" s="1"/>
    </row>
    <row r="41" spans="1:12" x14ac:dyDescent="0.2">
      <c r="A41" s="34"/>
      <c r="B41" s="1"/>
      <c r="C41" s="5"/>
      <c r="D41" s="65"/>
      <c r="E41" s="6"/>
      <c r="F41" s="69"/>
      <c r="G41" s="69"/>
      <c r="H41" s="65"/>
      <c r="I41" s="78"/>
      <c r="J41" s="65"/>
      <c r="K41" s="79"/>
      <c r="L41" s="1"/>
    </row>
  </sheetData>
  <sheetProtection algorithmName="SHA-512" hashValue="nPIrZU1/c/pTCedCYFpPngdasIYqYDubWqW/A0QPyY2VB0KEB6rlYfjGL3JfbmaJiZarNPDvRS2AjUcZVv5SOg==" saltValue="3b4pryYv6BGv8sTojohcMA==" spinCount="100000" sheet="1" objects="1" scenarios="1"/>
  <phoneticPr fontId="5" type="noConversion"/>
  <hyperlinks>
    <hyperlink ref="L2" r:id="rId1" xr:uid="{00000000-0004-0000-0000-000000000000}"/>
    <hyperlink ref="L8" r:id="rId2" xr:uid="{00000000-0004-0000-0000-000001000000}"/>
    <hyperlink ref="L10" r:id="rId3" xr:uid="{00000000-0004-0000-0000-000002000000}"/>
    <hyperlink ref="L11" r:id="rId4" xr:uid="{00000000-0004-0000-0000-000003000000}"/>
    <hyperlink ref="L12" r:id="rId5" xr:uid="{00000000-0004-0000-0000-000004000000}"/>
    <hyperlink ref="L15" r:id="rId6" xr:uid="{00000000-0004-0000-0000-000005000000}"/>
    <hyperlink ref="L13" r:id="rId7" xr:uid="{00000000-0004-0000-0000-000006000000}"/>
    <hyperlink ref="L16" r:id="rId8" xr:uid="{00000000-0004-0000-0000-000007000000}"/>
    <hyperlink ref="L14" r:id="rId9" xr:uid="{5A809E92-0431-4191-AAEE-C08A61EE0EB5}"/>
    <hyperlink ref="L20" r:id="rId10" xr:uid="{28FDB812-1A15-446B-87CE-BFAD97C852B1}"/>
    <hyperlink ref="L21" r:id="rId11" xr:uid="{594CD1C9-C05B-48B3-AD08-951E9381DD34}"/>
    <hyperlink ref="L7" r:id="rId12" xr:uid="{D1CC9472-5CAE-474A-AA97-E292B7231682}"/>
    <hyperlink ref="L5" r:id="rId13" xr:uid="{33891124-86A4-4850-9CD5-FA33AC80FA4C}"/>
    <hyperlink ref="L17" r:id="rId14" xr:uid="{B1AC26E2-81CE-48A9-9198-463DFD0F9917}"/>
    <hyperlink ref="L9" r:id="rId15" xr:uid="{AC9EAB1C-28DC-4510-B57D-8AC2AA1300BD}"/>
    <hyperlink ref="L4" r:id="rId16" xr:uid="{17855CF2-568E-4149-8A88-9935F789E663}"/>
  </hyperlinks>
  <pageMargins left="0.75" right="0.75" top="1" bottom="1" header="0.5" footer="0.5"/>
  <pageSetup paperSize="9" scale="55" orientation="landscape" r:id="rId17"/>
  <headerFooter alignWithMargins="0"/>
  <ignoredErrors>
    <ignoredError sqref="A2:A2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2"/>
  <sheetViews>
    <sheetView zoomScale="90" zoomScaleNormal="90" workbookViewId="0">
      <pane ySplit="3" topLeftCell="A4" activePane="bottomLeft" state="frozenSplit"/>
      <selection pane="bottomLeft" activeCell="C9" sqref="C9"/>
    </sheetView>
  </sheetViews>
  <sheetFormatPr baseColWidth="10" defaultColWidth="8.85546875" defaultRowHeight="12.75" x14ac:dyDescent="0.2"/>
  <cols>
    <col min="1" max="1" width="14.28515625" style="26" customWidth="1"/>
    <col min="2" max="2" width="17.85546875" style="3" customWidth="1"/>
    <col min="3" max="3" width="39.28515625" style="3" customWidth="1"/>
    <col min="4" max="6" width="30.7109375" style="3" customWidth="1"/>
    <col min="7" max="7" width="32.5703125" style="3" customWidth="1"/>
    <col min="8" max="8" width="21.42578125" style="3" customWidth="1"/>
    <col min="9" max="16384" width="8.85546875" style="3"/>
  </cols>
  <sheetData>
    <row r="1" spans="1:11" s="8" customFormat="1" x14ac:dyDescent="0.2">
      <c r="A1" s="83" t="s">
        <v>9</v>
      </c>
      <c r="B1" s="86" t="s">
        <v>10</v>
      </c>
      <c r="C1" s="86" t="s">
        <v>12</v>
      </c>
      <c r="D1" s="92" t="s">
        <v>13</v>
      </c>
      <c r="E1" s="92"/>
      <c r="F1" s="92"/>
      <c r="G1" s="86" t="s">
        <v>11</v>
      </c>
      <c r="H1" s="86" t="s">
        <v>7</v>
      </c>
      <c r="I1" s="89" t="s">
        <v>146</v>
      </c>
      <c r="J1" s="89" t="s">
        <v>147</v>
      </c>
    </row>
    <row r="2" spans="1:11" s="8" customFormat="1" ht="12.75" customHeight="1" x14ac:dyDescent="0.2">
      <c r="A2" s="84"/>
      <c r="B2" s="87"/>
      <c r="C2" s="87"/>
      <c r="D2" s="10" t="s">
        <v>15</v>
      </c>
      <c r="E2" s="9" t="s">
        <v>16</v>
      </c>
      <c r="F2" s="9" t="s">
        <v>17</v>
      </c>
      <c r="G2" s="87"/>
      <c r="H2" s="87"/>
      <c r="I2" s="90"/>
      <c r="J2" s="90"/>
    </row>
    <row r="3" spans="1:11" s="8" customFormat="1" x14ac:dyDescent="0.2">
      <c r="A3" s="85"/>
      <c r="B3" s="88"/>
      <c r="C3" s="88"/>
      <c r="D3" s="93" t="s">
        <v>18</v>
      </c>
      <c r="E3" s="93"/>
      <c r="F3" s="94"/>
      <c r="G3" s="88"/>
      <c r="H3" s="88"/>
      <c r="I3" s="91"/>
      <c r="J3" s="91"/>
    </row>
    <row r="4" spans="1:11" ht="38.25" x14ac:dyDescent="0.2">
      <c r="A4" s="31" t="s">
        <v>138</v>
      </c>
      <c r="B4" s="14" t="s">
        <v>95</v>
      </c>
      <c r="C4" s="14" t="s">
        <v>172</v>
      </c>
      <c r="D4" s="14" t="s">
        <v>108</v>
      </c>
      <c r="E4" s="14" t="s">
        <v>96</v>
      </c>
      <c r="F4" s="24">
        <v>43612</v>
      </c>
      <c r="G4" s="25" t="s">
        <v>75</v>
      </c>
      <c r="H4" s="16"/>
      <c r="I4" s="25">
        <v>70</v>
      </c>
      <c r="J4" s="2"/>
      <c r="K4" s="28"/>
    </row>
    <row r="5" spans="1:11" ht="38.25" x14ac:dyDescent="0.2">
      <c r="A5" s="31" t="s">
        <v>138</v>
      </c>
      <c r="B5" s="14" t="s">
        <v>95</v>
      </c>
      <c r="C5" s="14" t="s">
        <v>172</v>
      </c>
      <c r="D5" s="14" t="s">
        <v>97</v>
      </c>
      <c r="E5" s="14" t="s">
        <v>96</v>
      </c>
      <c r="F5" s="24">
        <v>43620</v>
      </c>
      <c r="G5" s="25" t="s">
        <v>75</v>
      </c>
      <c r="H5" s="16"/>
      <c r="I5" s="25">
        <v>1</v>
      </c>
      <c r="J5" s="2"/>
      <c r="K5" s="28"/>
    </row>
    <row r="6" spans="1:11" ht="38.25" x14ac:dyDescent="0.2">
      <c r="A6" s="31" t="s">
        <v>139</v>
      </c>
      <c r="B6" s="14" t="s">
        <v>95</v>
      </c>
      <c r="C6" s="14" t="s">
        <v>172</v>
      </c>
      <c r="D6" s="14" t="s">
        <v>97</v>
      </c>
      <c r="E6" s="14" t="s">
        <v>96</v>
      </c>
      <c r="F6" s="24">
        <v>43649</v>
      </c>
      <c r="G6" s="25" t="s">
        <v>75</v>
      </c>
      <c r="H6" s="16"/>
      <c r="I6" s="25">
        <v>1</v>
      </c>
      <c r="J6" s="2"/>
    </row>
    <row r="7" spans="1:11" ht="38.25" x14ac:dyDescent="0.2">
      <c r="A7" s="31" t="s">
        <v>139</v>
      </c>
      <c r="B7" s="14" t="s">
        <v>95</v>
      </c>
      <c r="C7" s="14" t="s">
        <v>172</v>
      </c>
      <c r="D7" s="14" t="s">
        <v>97</v>
      </c>
      <c r="E7" s="14" t="s">
        <v>96</v>
      </c>
      <c r="F7" s="24">
        <v>43655</v>
      </c>
      <c r="G7" s="25" t="s">
        <v>75</v>
      </c>
      <c r="H7" s="16"/>
      <c r="I7" s="25">
        <v>12</v>
      </c>
      <c r="J7" s="2"/>
    </row>
    <row r="8" spans="1:11" ht="25.5" x14ac:dyDescent="0.2">
      <c r="A8" s="31" t="s">
        <v>139</v>
      </c>
      <c r="B8" s="14" t="s">
        <v>95</v>
      </c>
      <c r="C8" s="14" t="s">
        <v>172</v>
      </c>
      <c r="D8" s="14" t="s">
        <v>98</v>
      </c>
      <c r="E8" s="14" t="s">
        <v>96</v>
      </c>
      <c r="F8" s="23">
        <v>43655</v>
      </c>
      <c r="G8" s="25" t="s">
        <v>75</v>
      </c>
      <c r="H8" s="16"/>
      <c r="I8" s="25">
        <v>12</v>
      </c>
      <c r="J8" s="2"/>
    </row>
    <row r="9" spans="1:11" ht="38.25" x14ac:dyDescent="0.2">
      <c r="A9" s="31" t="s">
        <v>139</v>
      </c>
      <c r="B9" s="16" t="s">
        <v>95</v>
      </c>
      <c r="C9" s="14" t="s">
        <v>172</v>
      </c>
      <c r="D9" s="14" t="s">
        <v>97</v>
      </c>
      <c r="E9" s="14" t="s">
        <v>96</v>
      </c>
      <c r="F9" s="24">
        <v>43676</v>
      </c>
      <c r="G9" s="25" t="s">
        <v>75</v>
      </c>
      <c r="H9" s="16"/>
      <c r="I9" s="25">
        <v>12</v>
      </c>
      <c r="J9" s="2"/>
    </row>
    <row r="10" spans="1:11" ht="38.25" x14ac:dyDescent="0.2">
      <c r="A10" s="31" t="s">
        <v>139</v>
      </c>
      <c r="B10" s="14" t="s">
        <v>95</v>
      </c>
      <c r="C10" s="14" t="s">
        <v>172</v>
      </c>
      <c r="D10" s="14" t="s">
        <v>97</v>
      </c>
      <c r="E10" s="14" t="s">
        <v>96</v>
      </c>
      <c r="F10" s="24">
        <v>43677</v>
      </c>
      <c r="G10" s="25" t="s">
        <v>75</v>
      </c>
      <c r="H10" s="16"/>
      <c r="I10" s="25">
        <v>26</v>
      </c>
      <c r="J10" s="2"/>
    </row>
    <row r="11" spans="1:11" ht="38.25" x14ac:dyDescent="0.2">
      <c r="A11" s="31" t="s">
        <v>139</v>
      </c>
      <c r="B11" s="14" t="s">
        <v>95</v>
      </c>
      <c r="C11" s="14" t="s">
        <v>172</v>
      </c>
      <c r="D11" s="14" t="s">
        <v>97</v>
      </c>
      <c r="E11" s="14" t="s">
        <v>96</v>
      </c>
      <c r="F11" s="24">
        <v>43691</v>
      </c>
      <c r="G11" s="25" t="s">
        <v>75</v>
      </c>
      <c r="H11" s="16"/>
      <c r="I11" s="25">
        <v>1</v>
      </c>
      <c r="J11" s="2"/>
    </row>
    <row r="12" spans="1:11" ht="38.25" x14ac:dyDescent="0.2">
      <c r="A12" s="31" t="s">
        <v>139</v>
      </c>
      <c r="B12" s="16" t="s">
        <v>95</v>
      </c>
      <c r="C12" s="14" t="s">
        <v>172</v>
      </c>
      <c r="D12" s="14" t="s">
        <v>97</v>
      </c>
      <c r="E12" s="14" t="s">
        <v>96</v>
      </c>
      <c r="F12" s="24">
        <v>43692</v>
      </c>
      <c r="G12" s="25" t="s">
        <v>75</v>
      </c>
      <c r="H12" s="16"/>
      <c r="I12" s="25"/>
      <c r="J12" s="25">
        <v>1</v>
      </c>
    </row>
    <row r="13" spans="1:11" ht="38.25" x14ac:dyDescent="0.2">
      <c r="A13" s="31" t="s">
        <v>139</v>
      </c>
      <c r="B13" s="14" t="s">
        <v>95</v>
      </c>
      <c r="C13" s="14" t="s">
        <v>172</v>
      </c>
      <c r="D13" s="14" t="s">
        <v>97</v>
      </c>
      <c r="E13" s="14" t="s">
        <v>96</v>
      </c>
      <c r="F13" s="24">
        <v>43707</v>
      </c>
      <c r="G13" s="25" t="s">
        <v>75</v>
      </c>
      <c r="H13" s="16"/>
      <c r="I13" s="25"/>
      <c r="J13" s="25">
        <v>1</v>
      </c>
    </row>
    <row r="14" spans="1:11" ht="63.75" x14ac:dyDescent="0.2">
      <c r="A14" s="31" t="s">
        <v>139</v>
      </c>
      <c r="B14" s="14" t="s">
        <v>173</v>
      </c>
      <c r="C14" s="16"/>
      <c r="D14" s="14" t="s">
        <v>52</v>
      </c>
      <c r="E14" s="14" t="s">
        <v>96</v>
      </c>
      <c r="F14" s="21" t="s">
        <v>114</v>
      </c>
      <c r="G14" s="25" t="s">
        <v>75</v>
      </c>
      <c r="H14" s="16"/>
      <c r="I14" s="25"/>
      <c r="J14" s="25"/>
    </row>
    <row r="15" spans="1:11" ht="76.5" x14ac:dyDescent="0.2">
      <c r="A15" s="31" t="s">
        <v>139</v>
      </c>
      <c r="B15" s="14" t="s">
        <v>174</v>
      </c>
      <c r="C15" s="14" t="s">
        <v>171</v>
      </c>
      <c r="D15" s="16" t="s">
        <v>99</v>
      </c>
      <c r="E15" s="14" t="s">
        <v>96</v>
      </c>
      <c r="F15" s="24">
        <v>43713</v>
      </c>
      <c r="G15" s="25" t="s">
        <v>75</v>
      </c>
      <c r="H15" s="16"/>
      <c r="I15" s="25"/>
      <c r="J15" s="25">
        <v>250</v>
      </c>
    </row>
    <row r="16" spans="1:11" ht="76.5" x14ac:dyDescent="0.2">
      <c r="A16" s="31" t="s">
        <v>139</v>
      </c>
      <c r="B16" s="14" t="s">
        <v>174</v>
      </c>
      <c r="C16" s="14" t="s">
        <v>171</v>
      </c>
      <c r="D16" s="14" t="s">
        <v>100</v>
      </c>
      <c r="E16" s="14" t="s">
        <v>96</v>
      </c>
      <c r="F16" s="24">
        <v>43715</v>
      </c>
      <c r="G16" s="25" t="s">
        <v>75</v>
      </c>
      <c r="H16" s="16"/>
      <c r="I16" s="25"/>
      <c r="J16" s="25">
        <v>1000</v>
      </c>
    </row>
    <row r="17" spans="1:10" ht="76.5" x14ac:dyDescent="0.2">
      <c r="A17" s="31" t="s">
        <v>139</v>
      </c>
      <c r="B17" s="14" t="s">
        <v>95</v>
      </c>
      <c r="C17" s="14" t="s">
        <v>171</v>
      </c>
      <c r="D17" s="14" t="s">
        <v>97</v>
      </c>
      <c r="E17" s="14" t="s">
        <v>96</v>
      </c>
      <c r="F17" s="24">
        <v>43718</v>
      </c>
      <c r="G17" s="25" t="s">
        <v>75</v>
      </c>
      <c r="H17" s="16"/>
      <c r="I17" s="25">
        <v>5</v>
      </c>
      <c r="J17" s="2"/>
    </row>
    <row r="18" spans="1:10" ht="76.5" x14ac:dyDescent="0.2">
      <c r="A18" s="31" t="s">
        <v>139</v>
      </c>
      <c r="B18" s="14" t="s">
        <v>95</v>
      </c>
      <c r="C18" s="14" t="s">
        <v>171</v>
      </c>
      <c r="D18" s="14" t="s">
        <v>107</v>
      </c>
      <c r="E18" s="14" t="s">
        <v>96</v>
      </c>
      <c r="F18" s="24">
        <v>43719</v>
      </c>
      <c r="G18" s="25" t="s">
        <v>75</v>
      </c>
      <c r="H18" s="16"/>
      <c r="I18" s="25">
        <v>12</v>
      </c>
      <c r="J18" s="2"/>
    </row>
    <row r="19" spans="1:10" x14ac:dyDescent="0.2">
      <c r="A19" s="31" t="s">
        <v>139</v>
      </c>
      <c r="B19" s="13" t="s">
        <v>92</v>
      </c>
      <c r="C19" s="14"/>
      <c r="D19" s="14" t="s">
        <v>90</v>
      </c>
      <c r="E19" s="14" t="s">
        <v>91</v>
      </c>
      <c r="F19" s="14" t="s">
        <v>115</v>
      </c>
      <c r="G19" s="25" t="s">
        <v>75</v>
      </c>
      <c r="H19" s="16"/>
      <c r="I19" s="18"/>
      <c r="J19" s="2"/>
    </row>
    <row r="20" spans="1:10" ht="76.5" x14ac:dyDescent="0.2">
      <c r="A20" s="31" t="s">
        <v>139</v>
      </c>
      <c r="B20" s="14" t="s">
        <v>95</v>
      </c>
      <c r="C20" s="14" t="s">
        <v>171</v>
      </c>
      <c r="D20" s="14" t="s">
        <v>101</v>
      </c>
      <c r="E20" s="14" t="s">
        <v>96</v>
      </c>
      <c r="F20" s="24">
        <v>43762</v>
      </c>
      <c r="G20" s="25" t="s">
        <v>75</v>
      </c>
      <c r="H20" s="16"/>
      <c r="I20" s="25">
        <v>1</v>
      </c>
      <c r="J20" s="2"/>
    </row>
    <row r="21" spans="1:10" ht="76.5" x14ac:dyDescent="0.2">
      <c r="A21" s="31" t="s">
        <v>139</v>
      </c>
      <c r="B21" s="14" t="s">
        <v>95</v>
      </c>
      <c r="C21" s="14" t="s">
        <v>171</v>
      </c>
      <c r="D21" s="14" t="s">
        <v>102</v>
      </c>
      <c r="E21" s="14" t="s">
        <v>96</v>
      </c>
      <c r="F21" s="24">
        <v>43774</v>
      </c>
      <c r="G21" s="25" t="s">
        <v>75</v>
      </c>
      <c r="H21" s="16"/>
      <c r="I21" s="25">
        <v>20</v>
      </c>
      <c r="J21" s="2"/>
    </row>
    <row r="22" spans="1:10" ht="76.5" x14ac:dyDescent="0.2">
      <c r="A22" s="31" t="s">
        <v>139</v>
      </c>
      <c r="B22" s="14" t="s">
        <v>95</v>
      </c>
      <c r="C22" s="14" t="s">
        <v>171</v>
      </c>
      <c r="D22" s="14" t="s">
        <v>97</v>
      </c>
      <c r="E22" s="14" t="s">
        <v>96</v>
      </c>
      <c r="F22" s="24">
        <v>43774</v>
      </c>
      <c r="G22" s="25" t="s">
        <v>75</v>
      </c>
      <c r="H22" s="16"/>
      <c r="I22" s="25">
        <v>1</v>
      </c>
      <c r="J22" s="2"/>
    </row>
    <row r="23" spans="1:10" ht="60.75" customHeight="1" x14ac:dyDescent="0.2">
      <c r="A23" s="31" t="s">
        <v>139</v>
      </c>
      <c r="B23" s="14" t="s">
        <v>53</v>
      </c>
      <c r="C23" s="14" t="s">
        <v>55</v>
      </c>
      <c r="D23" s="14" t="s">
        <v>54</v>
      </c>
      <c r="E23" s="14" t="s">
        <v>56</v>
      </c>
      <c r="F23" s="23" t="s">
        <v>116</v>
      </c>
      <c r="G23" s="25" t="s">
        <v>75</v>
      </c>
      <c r="H23" s="17" t="s">
        <v>57</v>
      </c>
      <c r="I23" s="25"/>
      <c r="J23" s="25">
        <v>35</v>
      </c>
    </row>
    <row r="24" spans="1:10" ht="76.5" x14ac:dyDescent="0.2">
      <c r="A24" s="31" t="s">
        <v>139</v>
      </c>
      <c r="B24" s="14" t="s">
        <v>95</v>
      </c>
      <c r="C24" s="14" t="s">
        <v>171</v>
      </c>
      <c r="D24" s="14" t="s">
        <v>103</v>
      </c>
      <c r="E24" s="14" t="s">
        <v>96</v>
      </c>
      <c r="F24" s="24">
        <v>43797</v>
      </c>
      <c r="G24" s="25" t="s">
        <v>75</v>
      </c>
      <c r="H24" s="16"/>
      <c r="I24" s="25"/>
      <c r="J24" s="25">
        <v>4</v>
      </c>
    </row>
    <row r="25" spans="1:10" x14ac:dyDescent="0.2">
      <c r="A25" s="32"/>
      <c r="B25" s="27"/>
      <c r="C25" s="27"/>
      <c r="D25" s="27"/>
      <c r="E25" s="27"/>
      <c r="F25" s="27"/>
      <c r="G25" s="27"/>
      <c r="H25" s="27"/>
      <c r="I25" s="27"/>
      <c r="J25" s="27"/>
    </row>
    <row r="26" spans="1:10" x14ac:dyDescent="0.2">
      <c r="A26" s="32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76.5" x14ac:dyDescent="0.2">
      <c r="A27" s="31" t="s">
        <v>139</v>
      </c>
      <c r="B27" s="14" t="s">
        <v>95</v>
      </c>
      <c r="C27" s="14" t="s">
        <v>171</v>
      </c>
      <c r="D27" s="14" t="s">
        <v>104</v>
      </c>
      <c r="E27" s="14" t="s">
        <v>96</v>
      </c>
      <c r="F27" s="24">
        <v>43851</v>
      </c>
      <c r="G27" s="25" t="s">
        <v>75</v>
      </c>
      <c r="H27" s="16"/>
      <c r="I27" s="25">
        <v>2</v>
      </c>
      <c r="J27" s="2"/>
    </row>
    <row r="28" spans="1:10" ht="76.5" x14ac:dyDescent="0.2">
      <c r="A28" s="31" t="s">
        <v>139</v>
      </c>
      <c r="B28" s="14" t="s">
        <v>95</v>
      </c>
      <c r="C28" s="14" t="s">
        <v>171</v>
      </c>
      <c r="D28" s="14" t="s">
        <v>175</v>
      </c>
      <c r="E28" s="14" t="s">
        <v>96</v>
      </c>
      <c r="F28" s="24">
        <v>43854</v>
      </c>
      <c r="G28" s="25" t="s">
        <v>75</v>
      </c>
      <c r="H28" s="16"/>
      <c r="I28" s="25"/>
      <c r="J28" s="25">
        <v>6</v>
      </c>
    </row>
    <row r="29" spans="1:10" ht="76.5" x14ac:dyDescent="0.2">
      <c r="A29" s="31" t="s">
        <v>139</v>
      </c>
      <c r="B29" s="14" t="s">
        <v>95</v>
      </c>
      <c r="C29" s="14" t="s">
        <v>171</v>
      </c>
      <c r="D29" s="14" t="s">
        <v>176</v>
      </c>
      <c r="E29" s="14" t="s">
        <v>96</v>
      </c>
      <c r="F29" s="24">
        <v>43861</v>
      </c>
      <c r="G29" s="25" t="s">
        <v>75</v>
      </c>
      <c r="H29" s="16"/>
      <c r="I29" s="25">
        <v>4</v>
      </c>
      <c r="J29" s="2"/>
    </row>
    <row r="30" spans="1:10" x14ac:dyDescent="0.2">
      <c r="A30" s="31"/>
      <c r="B30" s="14"/>
      <c r="C30" s="14"/>
      <c r="D30" s="14"/>
      <c r="E30" s="14"/>
      <c r="F30" s="24"/>
      <c r="G30" s="25"/>
      <c r="H30" s="16"/>
      <c r="I30" s="25"/>
      <c r="J30" s="2"/>
    </row>
    <row r="31" spans="1:10" x14ac:dyDescent="0.2">
      <c r="A31" s="31"/>
      <c r="B31" s="14"/>
      <c r="C31" s="14"/>
      <c r="D31" s="14"/>
      <c r="E31" s="14"/>
      <c r="F31" s="24"/>
      <c r="G31" s="25"/>
      <c r="H31" s="16"/>
      <c r="I31" s="33">
        <f>SUM(I4:I29)</f>
        <v>180</v>
      </c>
      <c r="J31" s="33">
        <f>SUM(J4:J29)</f>
        <v>1297</v>
      </c>
    </row>
    <row r="32" spans="1:10" x14ac:dyDescent="0.2">
      <c r="A32" s="31"/>
      <c r="B32" s="14"/>
      <c r="C32" s="14"/>
      <c r="D32" s="14"/>
      <c r="E32" s="14"/>
      <c r="F32" s="24"/>
      <c r="G32" s="25"/>
      <c r="H32" s="16"/>
      <c r="I32" s="25"/>
      <c r="J32" s="2"/>
    </row>
  </sheetData>
  <sheetProtection algorithmName="SHA-512" hashValue="kD+JhyYwZo0D3sAFpCXo+3f7kOf7gNzMahD/V2VTrWgOokB4h+DC63dDGKkzu76vm8iV6GKbc7sXMwvaqTqmNA==" saltValue="5Uj+ZM2CKxcD3ybpPhEETA==" spinCount="100000" sheet="1" objects="1" scenarios="1"/>
  <mergeCells count="9">
    <mergeCell ref="A1:A3"/>
    <mergeCell ref="B1:B3"/>
    <mergeCell ref="C1:C3"/>
    <mergeCell ref="G1:G3"/>
    <mergeCell ref="J1:J3"/>
    <mergeCell ref="I1:I3"/>
    <mergeCell ref="H1:H3"/>
    <mergeCell ref="D1:F1"/>
    <mergeCell ref="D3:F3"/>
  </mergeCells>
  <phoneticPr fontId="5" type="noConversion"/>
  <hyperlinks>
    <hyperlink ref="H23" r:id="rId1" xr:uid="{36A3FCCC-2193-45DA-803B-84683C1E258C}"/>
  </hyperlinks>
  <pageMargins left="0.75" right="0.75" top="1" bottom="1" header="0.5" footer="0.5"/>
  <pageSetup paperSize="9" scale="55" orientation="landscape" r:id="rId2"/>
  <headerFooter alignWithMargins="0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2"/>
  <sheetViews>
    <sheetView zoomScale="90" zoomScaleNormal="90" workbookViewId="0">
      <pane ySplit="3" topLeftCell="A4" activePane="bottomLeft" state="frozenSplit"/>
      <selection pane="bottomLeft" activeCell="B15" sqref="B15"/>
    </sheetView>
  </sheetViews>
  <sheetFormatPr baseColWidth="10" defaultColWidth="8.85546875" defaultRowHeight="12.75" x14ac:dyDescent="0.2"/>
  <cols>
    <col min="1" max="1" width="14.28515625" style="36" customWidth="1"/>
    <col min="2" max="2" width="34.140625" style="3" customWidth="1"/>
    <col min="3" max="3" width="39.28515625" style="3" customWidth="1"/>
    <col min="4" max="6" width="30.7109375" style="3" customWidth="1"/>
    <col min="7" max="7" width="32.5703125" style="3" customWidth="1"/>
    <col min="8" max="8" width="21.42578125" style="3" customWidth="1"/>
    <col min="9" max="16384" width="8.85546875" style="3"/>
  </cols>
  <sheetData>
    <row r="1" spans="1:8" s="8" customFormat="1" x14ac:dyDescent="0.2">
      <c r="A1" s="83" t="s">
        <v>9</v>
      </c>
      <c r="B1" s="86" t="s">
        <v>10</v>
      </c>
      <c r="C1" s="86" t="s">
        <v>12</v>
      </c>
      <c r="D1" s="92" t="s">
        <v>13</v>
      </c>
      <c r="E1" s="92"/>
      <c r="F1" s="92"/>
      <c r="G1" s="86" t="s">
        <v>11</v>
      </c>
      <c r="H1" s="86" t="s">
        <v>7</v>
      </c>
    </row>
    <row r="2" spans="1:8" s="8" customFormat="1" ht="12.75" customHeight="1" x14ac:dyDescent="0.2">
      <c r="A2" s="84"/>
      <c r="B2" s="87"/>
      <c r="C2" s="87"/>
      <c r="D2" s="10" t="s">
        <v>15</v>
      </c>
      <c r="E2" s="9" t="s">
        <v>16</v>
      </c>
      <c r="F2" s="9" t="s">
        <v>17</v>
      </c>
      <c r="G2" s="87"/>
      <c r="H2" s="87"/>
    </row>
    <row r="3" spans="1:8" s="8" customFormat="1" x14ac:dyDescent="0.2">
      <c r="A3" s="85"/>
      <c r="B3" s="88"/>
      <c r="C3" s="88"/>
      <c r="D3" s="93" t="s">
        <v>14</v>
      </c>
      <c r="E3" s="93"/>
      <c r="F3" s="94"/>
      <c r="G3" s="88"/>
      <c r="H3" s="88"/>
    </row>
    <row r="4" spans="1:8" x14ac:dyDescent="0.2">
      <c r="A4" s="82" t="s">
        <v>139</v>
      </c>
      <c r="B4" s="14" t="s">
        <v>105</v>
      </c>
      <c r="C4" s="14" t="s">
        <v>47</v>
      </c>
      <c r="D4" s="5" t="s">
        <v>109</v>
      </c>
      <c r="E4" s="5" t="s">
        <v>110</v>
      </c>
      <c r="F4" s="22">
        <v>43895</v>
      </c>
      <c r="G4" s="5" t="s">
        <v>58</v>
      </c>
      <c r="H4" s="1"/>
    </row>
    <row r="5" spans="1:8" x14ac:dyDescent="0.2">
      <c r="A5" s="82" t="s">
        <v>139</v>
      </c>
      <c r="B5" s="5" t="s">
        <v>106</v>
      </c>
      <c r="C5" s="5" t="s">
        <v>111</v>
      </c>
      <c r="D5" s="5" t="s">
        <v>60</v>
      </c>
      <c r="E5" s="5" t="s">
        <v>112</v>
      </c>
      <c r="F5" s="5" t="s">
        <v>113</v>
      </c>
      <c r="G5" s="5" t="s">
        <v>58</v>
      </c>
      <c r="H5" s="1"/>
    </row>
    <row r="6" spans="1:8" ht="63.75" x14ac:dyDescent="0.2">
      <c r="A6" s="82" t="s">
        <v>139</v>
      </c>
      <c r="B6" s="5" t="s">
        <v>170</v>
      </c>
      <c r="C6" s="5" t="s">
        <v>62</v>
      </c>
      <c r="D6" s="1" t="s">
        <v>60</v>
      </c>
      <c r="E6" s="1" t="s">
        <v>59</v>
      </c>
      <c r="F6" s="1" t="s">
        <v>61</v>
      </c>
      <c r="G6" s="1" t="s">
        <v>58</v>
      </c>
      <c r="H6" s="1"/>
    </row>
    <row r="7" spans="1:8" x14ac:dyDescent="0.2">
      <c r="A7" s="82" t="s">
        <v>139</v>
      </c>
      <c r="B7" s="5" t="s">
        <v>144</v>
      </c>
      <c r="C7" s="19" t="s">
        <v>78</v>
      </c>
      <c r="D7" s="19" t="s">
        <v>30</v>
      </c>
      <c r="E7" s="19" t="s">
        <v>143</v>
      </c>
      <c r="F7" s="19" t="s">
        <v>117</v>
      </c>
      <c r="G7" s="5" t="s">
        <v>58</v>
      </c>
      <c r="H7" s="1"/>
    </row>
    <row r="8" spans="1:8" x14ac:dyDescent="0.2">
      <c r="A8" s="82" t="s">
        <v>139</v>
      </c>
      <c r="B8" s="1" t="s">
        <v>145</v>
      </c>
      <c r="C8" s="19" t="s">
        <v>85</v>
      </c>
      <c r="D8" s="19" t="s">
        <v>30</v>
      </c>
      <c r="E8" s="19" t="s">
        <v>142</v>
      </c>
      <c r="F8" s="20" t="s">
        <v>118</v>
      </c>
      <c r="G8" s="5" t="s">
        <v>58</v>
      </c>
      <c r="H8" s="1"/>
    </row>
    <row r="9" spans="1:8" x14ac:dyDescent="0.2">
      <c r="A9" s="34"/>
      <c r="B9" s="1"/>
      <c r="C9" s="1"/>
      <c r="D9" s="1"/>
      <c r="E9" s="1"/>
      <c r="F9" s="1"/>
      <c r="G9" s="1"/>
      <c r="H9" s="1"/>
    </row>
    <row r="10" spans="1:8" x14ac:dyDescent="0.2">
      <c r="A10" s="34"/>
      <c r="B10" s="1"/>
      <c r="C10" s="1"/>
      <c r="D10" s="1"/>
      <c r="E10" s="1"/>
      <c r="F10" s="1"/>
      <c r="G10" s="2"/>
      <c r="H10" s="1"/>
    </row>
    <row r="11" spans="1:8" x14ac:dyDescent="0.2">
      <c r="A11" s="34"/>
      <c r="B11" s="1"/>
      <c r="C11" s="1"/>
      <c r="D11" s="1"/>
      <c r="E11" s="1"/>
      <c r="F11" s="1"/>
      <c r="G11" s="2"/>
      <c r="H11" s="1"/>
    </row>
    <row r="12" spans="1:8" x14ac:dyDescent="0.2">
      <c r="A12" s="34"/>
      <c r="B12" s="1"/>
      <c r="C12" s="1"/>
      <c r="D12" s="1"/>
      <c r="E12" s="1"/>
      <c r="F12" s="1"/>
      <c r="G12" s="1"/>
      <c r="H12" s="1"/>
    </row>
    <row r="13" spans="1:8" x14ac:dyDescent="0.2">
      <c r="A13" s="34"/>
      <c r="B13" s="1"/>
      <c r="C13" s="1"/>
      <c r="D13" s="1"/>
      <c r="E13" s="1"/>
      <c r="F13" s="1"/>
      <c r="G13" s="1"/>
      <c r="H13" s="1"/>
    </row>
    <row r="14" spans="1:8" x14ac:dyDescent="0.2">
      <c r="A14" s="34"/>
      <c r="B14" s="1"/>
      <c r="C14" s="1"/>
      <c r="D14" s="1"/>
      <c r="E14" s="1"/>
      <c r="F14" s="1"/>
      <c r="G14" s="1"/>
      <c r="H14" s="1"/>
    </row>
    <row r="15" spans="1:8" x14ac:dyDescent="0.2">
      <c r="A15" s="34"/>
      <c r="B15" s="1"/>
      <c r="C15" s="1"/>
      <c r="D15" s="1"/>
      <c r="E15" s="1"/>
      <c r="F15" s="1"/>
      <c r="G15" s="1"/>
      <c r="H15" s="1"/>
    </row>
    <row r="16" spans="1:8" x14ac:dyDescent="0.2">
      <c r="A16" s="34"/>
      <c r="B16" s="1"/>
      <c r="C16" s="1"/>
      <c r="D16" s="1"/>
      <c r="E16" s="1"/>
      <c r="F16" s="1"/>
      <c r="G16" s="1"/>
      <c r="H16" s="1"/>
    </row>
    <row r="17" spans="1:8" x14ac:dyDescent="0.2">
      <c r="A17" s="34"/>
      <c r="B17" s="1"/>
      <c r="C17" s="1"/>
      <c r="D17" s="1"/>
      <c r="E17" s="1"/>
      <c r="F17" s="1"/>
      <c r="G17" s="1"/>
      <c r="H17" s="1"/>
    </row>
    <row r="18" spans="1:8" x14ac:dyDescent="0.2">
      <c r="A18" s="34"/>
      <c r="B18" s="1"/>
      <c r="C18" s="1"/>
      <c r="D18" s="1"/>
      <c r="E18" s="1"/>
      <c r="F18" s="1"/>
      <c r="G18" s="1"/>
      <c r="H18" s="1"/>
    </row>
    <row r="19" spans="1:8" x14ac:dyDescent="0.2">
      <c r="A19" s="34"/>
      <c r="B19" s="1"/>
      <c r="C19" s="1"/>
      <c r="D19" s="1"/>
      <c r="E19" s="1"/>
      <c r="F19" s="1"/>
      <c r="G19" s="1"/>
      <c r="H19" s="1"/>
    </row>
    <row r="20" spans="1:8" x14ac:dyDescent="0.2">
      <c r="A20" s="34"/>
      <c r="B20" s="1"/>
      <c r="C20" s="1"/>
      <c r="D20" s="1"/>
      <c r="E20" s="1"/>
      <c r="F20" s="1"/>
      <c r="G20" s="2"/>
      <c r="H20" s="1"/>
    </row>
    <row r="21" spans="1:8" x14ac:dyDescent="0.2">
      <c r="A21" s="34"/>
      <c r="B21" s="1"/>
      <c r="C21" s="1"/>
      <c r="D21" s="1"/>
      <c r="E21" s="1"/>
      <c r="F21" s="1"/>
      <c r="G21" s="2"/>
      <c r="H21" s="1"/>
    </row>
    <row r="22" spans="1:8" x14ac:dyDescent="0.2">
      <c r="A22" s="34"/>
      <c r="B22" s="1"/>
      <c r="C22" s="5"/>
      <c r="D22" s="1"/>
      <c r="E22" s="1"/>
      <c r="F22" s="1"/>
      <c r="G22" s="1"/>
      <c r="H22" s="1"/>
    </row>
    <row r="23" spans="1:8" x14ac:dyDescent="0.2">
      <c r="A23" s="34"/>
      <c r="B23" s="1"/>
      <c r="C23" s="5"/>
      <c r="D23" s="1"/>
      <c r="E23" s="5"/>
      <c r="F23" s="1"/>
      <c r="G23" s="2"/>
      <c r="H23" s="1"/>
    </row>
    <row r="24" spans="1:8" x14ac:dyDescent="0.2">
      <c r="A24" s="34"/>
      <c r="B24" s="1"/>
      <c r="C24" s="5"/>
      <c r="D24" s="1"/>
      <c r="E24" s="5"/>
      <c r="F24" s="1"/>
      <c r="G24" s="2"/>
      <c r="H24" s="1"/>
    </row>
    <row r="25" spans="1:8" x14ac:dyDescent="0.2">
      <c r="A25" s="34"/>
      <c r="B25" s="1"/>
      <c r="C25" s="5"/>
      <c r="D25" s="1"/>
      <c r="E25" s="5"/>
      <c r="F25" s="1"/>
      <c r="G25" s="2"/>
      <c r="H25" s="1"/>
    </row>
    <row r="26" spans="1:8" x14ac:dyDescent="0.2">
      <c r="A26" s="34"/>
      <c r="B26" s="1"/>
      <c r="C26" s="5"/>
      <c r="D26" s="1"/>
      <c r="E26" s="5"/>
      <c r="F26" s="1"/>
      <c r="G26" s="2"/>
      <c r="H26" s="1"/>
    </row>
    <row r="27" spans="1:8" x14ac:dyDescent="0.2">
      <c r="A27" s="34"/>
      <c r="B27" s="1"/>
      <c r="C27" s="5"/>
      <c r="D27" s="1"/>
      <c r="E27" s="5"/>
      <c r="F27" s="1"/>
      <c r="G27" s="2"/>
      <c r="H27" s="1"/>
    </row>
    <row r="28" spans="1:8" x14ac:dyDescent="0.2">
      <c r="A28" s="35"/>
      <c r="B28" s="6"/>
      <c r="C28" s="6"/>
      <c r="D28" s="1"/>
      <c r="E28" s="1"/>
      <c r="F28" s="1"/>
      <c r="G28" s="2"/>
      <c r="H28" s="1"/>
    </row>
    <row r="29" spans="1:8" x14ac:dyDescent="0.2">
      <c r="A29" s="34"/>
      <c r="B29" s="1"/>
      <c r="C29" s="6"/>
      <c r="D29" s="1"/>
      <c r="E29" s="1"/>
      <c r="F29" s="1"/>
      <c r="G29" s="2"/>
      <c r="H29" s="1"/>
    </row>
    <row r="30" spans="1:8" x14ac:dyDescent="0.2">
      <c r="A30" s="34"/>
      <c r="B30" s="1"/>
      <c r="C30" s="7"/>
      <c r="D30" s="1"/>
      <c r="E30" s="1"/>
      <c r="F30" s="1"/>
      <c r="G30" s="2"/>
      <c r="H30" s="1"/>
    </row>
    <row r="31" spans="1:8" x14ac:dyDescent="0.2">
      <c r="A31" s="34"/>
      <c r="B31" s="1"/>
      <c r="C31" s="6"/>
      <c r="D31" s="1"/>
      <c r="E31" s="1"/>
      <c r="F31" s="1"/>
      <c r="G31" s="2"/>
      <c r="H31" s="1"/>
    </row>
    <row r="32" spans="1:8" x14ac:dyDescent="0.2">
      <c r="A32" s="34"/>
      <c r="B32" s="1"/>
      <c r="C32" s="1"/>
      <c r="D32" s="1"/>
      <c r="E32" s="6"/>
      <c r="F32" s="4"/>
      <c r="G32" s="2"/>
      <c r="H32" s="1"/>
    </row>
  </sheetData>
  <sheetProtection algorithmName="SHA-512" hashValue="CgNMnSggpfrDjgbI3qm2un/g3scTbOnpOQ4lmSoFbGscc4Vu4fwqctXjNF1iFnJtqu4jiyI0A57lSAqeq1EfTQ==" saltValue="A/W/jje2jrcf1SqdERsjWg==" spinCount="100000" sheet="1" objects="1" scenarios="1"/>
  <mergeCells count="7">
    <mergeCell ref="H1:H3"/>
    <mergeCell ref="D1:F1"/>
    <mergeCell ref="D3:F3"/>
    <mergeCell ref="A1:A3"/>
    <mergeCell ref="B1:B3"/>
    <mergeCell ref="C1:C3"/>
    <mergeCell ref="G1:G3"/>
  </mergeCells>
  <phoneticPr fontId="5" type="noConversion"/>
  <pageMargins left="0.75" right="0.75" top="1" bottom="1" header="0.5" footer="0.5"/>
  <pageSetup paperSize="9" scale="55" orientation="landscape" r:id="rId1"/>
  <headerFooter alignWithMargins="0"/>
  <ignoredErrors>
    <ignoredError sqref="A4:A8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6B2B69D33F9640BFC9EEDD770FA0C9" ma:contentTypeVersion="13" ma:contentTypeDescription="Create a new document." ma:contentTypeScope="" ma:versionID="22109c59ca182921fd992e6afcb7d431">
  <xsd:schema xmlns:xsd="http://www.w3.org/2001/XMLSchema" xmlns:xs="http://www.w3.org/2001/XMLSchema" xmlns:p="http://schemas.microsoft.com/office/2006/metadata/properties" xmlns:ns3="bfac98e7-3bc9-4251-b3d3-e23476bca282" xmlns:ns4="bff97683-ec6c-4081-8b4b-379fea07cedd" targetNamespace="http://schemas.microsoft.com/office/2006/metadata/properties" ma:root="true" ma:fieldsID="e49de2161915a818be67041071b28d5c" ns3:_="" ns4:_="">
    <xsd:import namespace="bfac98e7-3bc9-4251-b3d3-e23476bca282"/>
    <xsd:import namespace="bff97683-ec6c-4081-8b4b-379fea07ce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ac98e7-3bc9-4251-b3d3-e23476bca2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f97683-ec6c-4081-8b4b-379fea07ced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3961CA-E931-471D-8C06-F3EC7B2B8B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ac98e7-3bc9-4251-b3d3-e23476bca282"/>
    <ds:schemaRef ds:uri="bff97683-ec6c-4081-8b4b-379fea07ce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EC8746-336C-4EFF-9DCC-D23F136C956D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bff97683-ec6c-4081-8b4b-379fea07cedd"/>
    <ds:schemaRef ds:uri="http://schemas.microsoft.com/office/infopath/2007/PartnerControls"/>
    <ds:schemaRef ds:uri="http://purl.org/dc/dcmitype/"/>
    <ds:schemaRef ds:uri="http://www.w3.org/XML/1998/namespace"/>
    <ds:schemaRef ds:uri="http://schemas.openxmlformats.org/package/2006/metadata/core-properties"/>
    <ds:schemaRef ds:uri="bfac98e7-3bc9-4251-b3d3-e23476bca282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D1ED97A-9C04-44FA-826F-548A32AC457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Dissemination</vt:lpstr>
      <vt:lpstr>Fast exploitation</vt:lpstr>
      <vt:lpstr>Exploitation perspectives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 van Ham-Jeunhomme</dc:creator>
  <cp:lastModifiedBy>Anja Fischer</cp:lastModifiedBy>
  <cp:lastPrinted>2007-02-06T08:55:20Z</cp:lastPrinted>
  <dcterms:created xsi:type="dcterms:W3CDTF">2006-04-14T14:13:52Z</dcterms:created>
  <dcterms:modified xsi:type="dcterms:W3CDTF">2020-02-20T10:27:31Z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0x010100866B2B69D33F9640BFC9EEDD770FA0C9</vt:lpwstr>
  </property>
</Properties>
</file>